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3\CD_ส่งตลาดหลักทรัพย์\ปี 2567\ไตรมาส 3\กรุงไทยคาร์เร้นท์ แอนด์ ลีส _TQ3_66\"/>
    </mc:Choice>
  </mc:AlternateContent>
  <xr:revisionPtr revIDLastSave="0" documentId="13_ncr:1_{644564B7-9AA5-4138-986B-0EA31E49D233}" xr6:coauthVersionLast="47" xr6:coauthVersionMax="47" xr10:uidLastSave="{00000000-0000-0000-0000-000000000000}"/>
  <bookViews>
    <workbookView xWindow="-120" yWindow="-120" windowWidth="29040" windowHeight="15840" tabRatio="893" xr2:uid="{36D6B4A3-FD51-4770-AABA-B507CA2AF153}"/>
  </bookViews>
  <sheets>
    <sheet name="งบฐานะการเงิน" sheetId="7" r:id="rId1"/>
    <sheet name="งบกำไรขาดทุนเบ็ดเสร็จ (2)" sheetId="30" r:id="rId2"/>
    <sheet name="งบกำไรขาดทุนเบ็ดเสร็จเฉพาะ" sheetId="31" r:id="rId3"/>
    <sheet name="งบการเปลี่ยนแปลงฯ" sheetId="19" r:id="rId4"/>
    <sheet name="งบการเปลี่ยนแปลงฯกิจการ" sheetId="17" r:id="rId5"/>
    <sheet name=" งบกระแสเงินสด" sheetId="29" r:id="rId6"/>
    <sheet name="งบกระแสเงินสด" sheetId="18" state="hidden" r:id="rId7"/>
  </sheets>
  <definedNames>
    <definedName name="_xlnm.Print_Area" localSheetId="5">' งบกระแสเงินสด'!$A$1:$K$88</definedName>
    <definedName name="_xlnm.Print_Area" localSheetId="6">งบกระแสเงินสด!$A$1:$K$83</definedName>
    <definedName name="_xlnm.Print_Area" localSheetId="3">งบการเปลี่ยนแปลงฯ!$A$1:$R$24</definedName>
    <definedName name="_xlnm.Print_Area" localSheetId="4">งบการเปลี่ยนแปลงฯกิจการ!$A$1:$Q$24</definedName>
    <definedName name="_xlnm.Print_Area" localSheetId="1">'งบกำไรขาดทุนเบ็ดเสร็จ (2)'!$A$1:$M$41</definedName>
    <definedName name="_xlnm.Print_Area" localSheetId="2">งบกำไรขาดทุนเบ็ดเสร็จเฉพาะ!$A$1:$L$40</definedName>
    <definedName name="_xlnm.Print_Area" localSheetId="0">งบฐานะการเงิน!$A$1:$N$104</definedName>
  </definedNames>
  <calcPr calcId="181029" calcMode="manual"/>
</workbook>
</file>

<file path=xl/calcChain.xml><?xml version="1.0" encoding="utf-8"?>
<calcChain xmlns="http://schemas.openxmlformats.org/spreadsheetml/2006/main">
  <c r="F39" i="31" l="1"/>
  <c r="J39" i="31"/>
  <c r="E37" i="29" l="1"/>
  <c r="I37" i="29"/>
  <c r="H22" i="7" l="1"/>
  <c r="E54" i="29" l="1"/>
  <c r="G54" i="29" s="1"/>
  <c r="K54" i="29" s="1"/>
  <c r="I10" i="29"/>
  <c r="G10" i="29"/>
  <c r="K10" i="29" s="1"/>
  <c r="H12" i="31"/>
  <c r="L12" i="31" s="1"/>
  <c r="I54" i="29" l="1"/>
</calcChain>
</file>

<file path=xl/sharedStrings.xml><?xml version="1.0" encoding="utf-8"?>
<sst xmlns="http://schemas.openxmlformats.org/spreadsheetml/2006/main" count="430" uniqueCount="225">
  <si>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</si>
  <si>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</si>
  <si>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</si>
  <si>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</si>
  <si>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</si>
  <si>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</si>
  <si>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หมายเหตุ</t>
  </si>
  <si>
    <t>รวมสินทรัพย์ไม่หมุนเวียน</t>
  </si>
  <si>
    <t>หนี้สินหมุนเวียน</t>
  </si>
  <si>
    <t>หนี้สินหมุนเวียนอื่น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</si>
  <si>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</si>
  <si>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</si>
  <si>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</si>
  <si>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</si>
  <si>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</si>
  <si>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</si>
  <si>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สำรองตามกฎหมาย</t>
  </si>
  <si>
    <t>รายได้</t>
  </si>
  <si>
    <t>รายได้อื่น</t>
  </si>
  <si>
    <t>รวมรายได้</t>
  </si>
  <si>
    <t>ค่าใช้จ่าย</t>
  </si>
  <si>
    <t>รวมค่าใช้จ่าย</t>
  </si>
  <si>
    <t>งบกระแสเงินสด</t>
  </si>
  <si>
    <t>กระแสเงินสดจากกิจกรรมดำเนินงาน</t>
  </si>
  <si>
    <t>กำไรจากการดำเนินงานก่อนการเปลี่ยนแปลงในสินทรัพย์</t>
  </si>
  <si>
    <t>และหนี้สินดำเนินงาน</t>
  </si>
  <si>
    <t>สินทรัพย์หมุนเวียนอื่น</t>
  </si>
  <si>
    <t>งบกระแสเงินสด (ต่อ)</t>
  </si>
  <si>
    <t>กระแสเงินสดจากกิจกรรมจัดหาเงิน</t>
  </si>
  <si>
    <t>หนี้สินไม่หมุนเวียน</t>
  </si>
  <si>
    <t>สินทรัพย์ดำเนินงาน (เพิ่มขึ้น) ลดลง</t>
  </si>
  <si>
    <t>หนี้สินดำเนินงานเพิ่มขึ้น (ลดลง)</t>
  </si>
  <si>
    <t>รวมหนี้สินหมุนเวียน</t>
  </si>
  <si>
    <t>บาท</t>
  </si>
  <si>
    <t>กระแสเงินสดจากกิจกรรมลงทุน</t>
  </si>
  <si>
    <t>ค่าเบี้ยประกันจ่ายล่วงหน้า</t>
  </si>
  <si>
    <t>เจ้าหนี้ค่าซื้อสินทรัพย์ที่มีไว้เพื่อให้เช่า</t>
  </si>
  <si>
    <t>กำไรสะสม</t>
  </si>
  <si>
    <t>เงินสดจ่ายซื้อสินทรัพย์ที่มีไว้เพื่อให้เช่า</t>
  </si>
  <si>
    <t>ข้อมูลงบกระแสเงินสดเปิดเผยเพิ่มเติม</t>
  </si>
  <si>
    <t>เงินสดและรายการเทียบเท่าเงินสด</t>
  </si>
  <si>
    <t>รายได้จากค่าเช่ารถยนต์</t>
  </si>
  <si>
    <t>ต้นทุนการให้เช่ารถยนต์</t>
  </si>
  <si>
    <t>ส่วนเกินมูลค่าหุ้น</t>
  </si>
  <si>
    <t>รายได้จากการขายรถยนต์</t>
  </si>
  <si>
    <t>ที่ออกและ</t>
  </si>
  <si>
    <t>ชำระแล้ว</t>
  </si>
  <si>
    <t>สินค้าคงเหลือ</t>
  </si>
  <si>
    <t>ต้นทุนการขายรถยนต์</t>
  </si>
  <si>
    <t>ส่วนเกิน</t>
  </si>
  <si>
    <t>มูลค่าหุ้น</t>
  </si>
  <si>
    <t>เงินสดจ่ายซื้อสินทรัพย์ถาวร</t>
  </si>
  <si>
    <t>เงินสดจ่ายชำระเงินกู้ยืมระยะยาวจากสถาบันการเงิน</t>
  </si>
  <si>
    <t>เงินสดจ่ายชำระหนี้สินตามสัญญาเช่าซื้อ</t>
  </si>
  <si>
    <t>กำไรต่อหุ้นขั้นพื้นฐาน</t>
  </si>
  <si>
    <t>ค่าเสื่อมราคาและค่าตัดจำหน่าย</t>
  </si>
  <si>
    <t>ดอกเบี้ยรับ</t>
  </si>
  <si>
    <t>เงินสดรับดอกเบี้ย</t>
  </si>
  <si>
    <t>เงินสดจ่ายซื้อสินทรัพย์ไม่มีตัวตน</t>
  </si>
  <si>
    <t>จัดสรรแล้ว -</t>
  </si>
  <si>
    <t>ค่าใช้จ่ายในการขาย</t>
  </si>
  <si>
    <t>ต้นทุนทางการเงิน</t>
  </si>
  <si>
    <t>ค่าใช้จ่ายในการบริหาร</t>
  </si>
  <si>
    <t>ค่าตอบแทนกรรมการและผู้บริหาร</t>
  </si>
  <si>
    <t>เงินสดจ่ายภาษีเงินได้</t>
  </si>
  <si>
    <t>เงินลงทุนในบริษัทย่อย</t>
  </si>
  <si>
    <t>เงินสดรับจากการดำเนินงาน</t>
  </si>
  <si>
    <t>เงินสดจ่ายซื้อเงินลงทุนในหลักทรัพย์ประเภทเผื่อขาย</t>
  </si>
  <si>
    <t>งบกำไรขาดทุนเบ็ดเสร็จ</t>
  </si>
  <si>
    <t>งบการเงินรวม</t>
  </si>
  <si>
    <t>งบการเงินเฉพาะกิจการ</t>
  </si>
  <si>
    <t>หนี้สินและส่วนของผู้ถือหุ้น (ต่อ)</t>
  </si>
  <si>
    <t>รวมส่วนของผู้ถือหุ้น</t>
  </si>
  <si>
    <t>รวมหนี้สินและส่วนของผู้ถือหุ้น</t>
  </si>
  <si>
    <t>ค่าใช้จ่ายผลประโยชน์พนักงาน</t>
  </si>
  <si>
    <t>หนี้สินและส่วนของผู้ถือหุ้น</t>
  </si>
  <si>
    <t>กำไรขาดทุนเบ็ดเสร็จอื่น :</t>
  </si>
  <si>
    <t>บริษัท กรุงไทยคาร์เร้นท์ แอนด์ ลีส จำกัด (มหาชน) และบริษัทย่อย</t>
  </si>
  <si>
    <t xml:space="preserve"> </t>
  </si>
  <si>
    <t>กำไรจากการขายเงินลงทุนในหลักทรัพย์ประเภทเผื่อขาย</t>
  </si>
  <si>
    <t>ลูกหนี้การค้าและลูกหนี้อื่น</t>
  </si>
  <si>
    <t>สินทรัพย์ที่มีไว้เพื่อให้เช่า</t>
  </si>
  <si>
    <t>เจ้าหนี้การค้าและเจ้าหนี้อื่น</t>
  </si>
  <si>
    <t xml:space="preserve">เงินกู้ยืมระยะยาวจากสถาบันการเงิน </t>
  </si>
  <si>
    <t>ค่าเบี้ยประกันภัยจ่ายล่วงหน้า</t>
  </si>
  <si>
    <t>เงินสดรับจากการออกตั๋วแลกเงิน</t>
  </si>
  <si>
    <t>เงินสดจ่ายชำระตั๋วแลกเงินครบกำหนด</t>
  </si>
  <si>
    <t>เงินประกันค่าเช่ารถยนต์จากลูกค้า</t>
  </si>
  <si>
    <t>เงินสดรับจากการให้กู้ยืมระยะสั้นแก่บริษัทที่เกี่ยวข้องกัน</t>
  </si>
  <si>
    <t>เงินสดจ่ายจากการให้กู้ยืมระยะสั้นแก่บริษัทที่เกี่ยวข้องกัน</t>
  </si>
  <si>
    <t>สินทรัพย์ภาษีเงินได้รอตัดบัญชี</t>
  </si>
  <si>
    <t>เงินสดรับจากการขายเงินลงทุนในหลักทรัพย์ประเภทเผื่อขาย</t>
  </si>
  <si>
    <t xml:space="preserve">  เป็นเงินสดรับ (จ่าย) จากกิจกรรมดำเนินงาน</t>
  </si>
  <si>
    <t>บริษัท กรุงไทยคาร์เร้นท์ แอนด์ ลีส  จำกัด (มหาชน) และบริษัทย่อย</t>
  </si>
  <si>
    <t>ที่ดิน อาคารและอุปกรณ์</t>
  </si>
  <si>
    <t>เงินสดรับจากเงินกู้ยืมระยะยาวจากสถาบันการเงิน</t>
  </si>
  <si>
    <r>
      <t>"</t>
    </r>
    <r>
      <rPr>
        <b/>
        <u/>
        <sz val="16"/>
        <rFont val="AngsanaUPC"/>
        <family val="1"/>
        <charset val="222"/>
      </rPr>
      <t>ยังไม่ได้ตรวจสอบ</t>
    </r>
    <r>
      <rPr>
        <b/>
        <sz val="16"/>
        <rFont val="AngsanaUPC"/>
        <family val="1"/>
        <charset val="222"/>
      </rPr>
      <t>"</t>
    </r>
  </si>
  <si>
    <r>
      <t>"</t>
    </r>
    <r>
      <rPr>
        <b/>
        <u/>
        <sz val="16"/>
        <rFont val="AngsanaUPC"/>
        <family val="1"/>
        <charset val="222"/>
      </rPr>
      <t>สอบทานแล้ว</t>
    </r>
    <r>
      <rPr>
        <b/>
        <sz val="16"/>
        <rFont val="AngsanaUPC"/>
        <family val="1"/>
        <charset val="222"/>
      </rPr>
      <t>"</t>
    </r>
  </si>
  <si>
    <t>ณ วันที่ 31</t>
  </si>
  <si>
    <t>กำไรเบ็ดเสร็จรวมสำหรับงวด</t>
  </si>
  <si>
    <t>กำไรสำหรับงวด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</si>
  <si>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</si>
  <si>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</si>
  <si>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- 3 -</t>
  </si>
  <si>
    <t>- 4 -</t>
  </si>
  <si>
    <t xml:space="preserve"> - 9 -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</si>
  <si>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</si>
  <si>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</si>
  <si>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 xml:space="preserve">บริษัท กรุงไทยคาร์เร้นท์ แอนด์ ลีส จำกัด (มหาชน) และบริษัทย่อย </t>
  </si>
  <si>
    <t>หุ้นกู้</t>
  </si>
  <si>
    <t>เงินสดรับจากการออกหุ้นกู้</t>
  </si>
  <si>
    <t>เงินสดจ่ายจากการให้กู้ยืมระยะสั้นแก่บริษัทย่อย</t>
  </si>
  <si>
    <t>เงินกู้ยืมระยะยาวจากสถาบันการเงิน</t>
  </si>
  <si>
    <t>ส่วนที่ถึงกำหนดชำระภายในหนึ่งปี</t>
  </si>
  <si>
    <t>กำไรก่อนค่าใช้จ่าย (รายได้) ภาษีเงินได้</t>
  </si>
  <si>
    <t>รายการปรับปรุงกระทบกำไรก่อนค่าใช้จ่าย (รายได้) ภาษีเงินได้</t>
  </si>
  <si>
    <t>เงินเบิกเกินบัญชีธนาคารลดลง</t>
  </si>
  <si>
    <t>ดอกเบี้ยจ่าย</t>
  </si>
  <si>
    <t>เงินสดจ่ายดอกเบี้ย</t>
  </si>
  <si>
    <t>หนี้สงสัยจะสูญ (โอนกลับ)</t>
  </si>
  <si>
    <t>ค่าเผื่อการได้รับคืนของภาษีเงินได้ถูกหัก ณ ที่จ่าย</t>
  </si>
  <si>
    <t>เงินสดรับจากเงินกู้ยืมระยะสั้นจากสถาบันการเงิน</t>
  </si>
  <si>
    <t>เงินสดรับจากการให้กู้ยืมระยะสั้นแก่บริษัทย่อย</t>
  </si>
  <si>
    <t>เงินสดจ่ายจากเงินกู้ยืมระยะสั้นจากสถาบันการเงิน</t>
  </si>
  <si>
    <t>เงินสดสุทธิได้มาจาก (ใช้ไปใน) กิจกรรมลงทุน</t>
  </si>
  <si>
    <t>สำหรับงวดสามเดือนสิ้นสุดวันที่ 31 มีนาคม 2562</t>
  </si>
  <si>
    <t xml:space="preserve"> - 8 -</t>
  </si>
  <si>
    <t>เงินสดจ่ายผลประโยชน์พนักงาน</t>
  </si>
  <si>
    <t>เงินสดสุทธิได้มาจาก (ใช้ไปใน) กิจกรรมดำเนินงาน</t>
  </si>
  <si>
    <t xml:space="preserve">เงินสดและรายการเทียบเท่าเงินสดลดลง - สุทธิ </t>
  </si>
  <si>
    <t>เงินสดสุทธิได้มาจาก (ใช้ไปใน) กิจกรรมจัดหาเงิน</t>
  </si>
  <si>
    <t>เงินฝากประจำธนาคารติดภาระค้ำประกัน (เพิ่มขึ้น) ลดลง</t>
  </si>
  <si>
    <t>โอนสินทรัพย์ที่มีไว้เพื่อให้เช่าไปเป็นสินค้าคงเหลือ</t>
  </si>
  <si>
    <t>เจ้าหนี้ค่าซื้อสินทรัพย์ที่มีไว้เพื่อให้เช่าเพิ่มขึ้น</t>
  </si>
  <si>
    <t>สำหรับงวดหกเดือนสิ้นสุดวันที่ 30 มิถุนายน 2562</t>
  </si>
  <si>
    <t>ภาษีถูกหัก ณ ที่จ่ายตัดจ่าย</t>
  </si>
  <si>
    <t>ขาดทุนจากการตัดจำหน่ายทรัพย์สิน</t>
  </si>
  <si>
    <t>สินทรัพย์ทางการเงินหมุนเวียนอื่น</t>
  </si>
  <si>
    <t>สินทรัพย์สิทธิการใช้</t>
  </si>
  <si>
    <t>หนี้สินตามสัญญาเช่า</t>
  </si>
  <si>
    <t>ประมาณหนี้สินผลประโยชน์พนักงาน</t>
  </si>
  <si>
    <t>เจ้าหนี้การค้าและเจ้าหนี้หมุนเวียนอื่น</t>
  </si>
  <si>
    <t>กำไรจากกิจกรรมดำเนินงาน</t>
  </si>
  <si>
    <t>รายการที่อาจถูกจัดประเภทใหม่ไว้ในกำไรหรือขาดทุนในภายหลัง</t>
  </si>
  <si>
    <t>ลูกหนี้การค้าและลูกหนี้หมุนเวียนอื่น</t>
  </si>
  <si>
    <t>เงินสดจ่ายชำระหนี้สินตามสัญญาเช่า</t>
  </si>
  <si>
    <t>หนี้สินตามสัญญาเช่าเพิ่มขึ้น</t>
  </si>
  <si>
    <t>รวม</t>
  </si>
  <si>
    <t>หุ้นสามัญ 250,000,000 หุ้น มูลค่าหุ้นละ 1.00 บาท</t>
  </si>
  <si>
    <t>จัดสรรแล้ว - สำรองตามกฎหมาย</t>
  </si>
  <si>
    <t xml:space="preserve">ยังไม่ได้จัดสรร </t>
  </si>
  <si>
    <t>24</t>
  </si>
  <si>
    <t>ยังไม่ได้จัดสรร</t>
  </si>
  <si>
    <t xml:space="preserve">  </t>
  </si>
  <si>
    <t>เป็นเงินสดรับ (จ่าย) จากกิจกรรมดำเนินงาน</t>
  </si>
  <si>
    <t>ตราสารอนุพันธ์</t>
  </si>
  <si>
    <t>- 2 -</t>
  </si>
  <si>
    <t xml:space="preserve"> - 5 -</t>
  </si>
  <si>
    <t>- 7 -</t>
  </si>
  <si>
    <t>4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</si>
  <si>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</si>
  <si>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</si>
  <si>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เจ้าหนี้ค่าซื้อสินทรัพย์ที่มีไว้เพื่อเช่าเพิ่มขึ้น (ลดลง)</t>
  </si>
  <si>
    <t>จากการวัดมูลค่า</t>
  </si>
  <si>
    <t>เงินสดรับจากการขายหน่วยลงทุน</t>
  </si>
  <si>
    <t>เงินสดจ่ายซื้อหน่วยลงทุน</t>
  </si>
  <si>
    <t>ของส่วนของผู้ถือหุ้น</t>
  </si>
  <si>
    <t>องค์ประกอบอื่น</t>
  </si>
  <si>
    <t>ภาษีถูกหัก ณ ที่จ่ายรอรับคืน</t>
  </si>
  <si>
    <t>กำไรก่อนค่าใช้จ่ายภาษีเงินได้</t>
  </si>
  <si>
    <t>ค่าใช้จ่ายภาษีเงินได้</t>
  </si>
  <si>
    <t>รายการปรับปรุงกระทบกำไรก่อนค่าใช้จ่ายภาษีเงินได้</t>
  </si>
  <si>
    <t>ข้อมูลกระแสเงินสดเปิดเผยเพิ่มเติม</t>
  </si>
  <si>
    <t>รายการที่ไม่ใช่เงินสด</t>
  </si>
  <si>
    <t>เงินสดรับคืนภาษีเงินได้ถูกหัก ณ ที่จ่าย</t>
  </si>
  <si>
    <t>สินทรัพย์ไม่มีตัวตน</t>
  </si>
  <si>
    <t>ลูกหนี้ตามสัญญาเช่าเงินทุนที่ถึงกำหนดชำระ</t>
  </si>
  <si>
    <t xml:space="preserve">   ภายในหนึ่งปี</t>
  </si>
  <si>
    <t>ลูกหนี้ตามสัญญาเช่าเงินทุน</t>
  </si>
  <si>
    <t>ยอดคงเหลือ ณ วันที่ 1 มกราคม 2566</t>
  </si>
  <si>
    <t>เงินสดจ่ายซื้อสินทรัพย์สิทธิการใช้</t>
  </si>
  <si>
    <t>ผลขาดทุนด้านเครดิตที่คาดว่าจะเกิดขึ้น (โอนกลับ)</t>
  </si>
  <si>
    <t>สินทรัพย์สิทธิการใช้ได้มาภายใต้สัญญาเช่า</t>
  </si>
  <si>
    <t>4, 6</t>
  </si>
  <si>
    <t>4, 23</t>
  </si>
  <si>
    <t>เงินฝากประจำธนาคารที่ติดภาระค้ำประกัน</t>
  </si>
  <si>
    <t>สำหรับงวดสามเดือนสิ้นสุด</t>
  </si>
  <si>
    <t>- สุทธิจากภาษีเงินได้</t>
  </si>
  <si>
    <t>26</t>
  </si>
  <si>
    <t xml:space="preserve"> - 6 -</t>
  </si>
  <si>
    <t>ณ วันที่ 30</t>
  </si>
  <si>
    <t>จ่ายเงินปันผล</t>
  </si>
  <si>
    <t>เงินสดจ่ายเงินปันผล</t>
  </si>
  <si>
    <t>- 8 -</t>
  </si>
  <si>
    <t xml:space="preserve"> - 10 -</t>
  </si>
  <si>
    <t>กำไรจากการขายหน่วยลงทุน</t>
  </si>
  <si>
    <t>เงินสดรับดอกเบี้ยรับ</t>
  </si>
  <si>
    <t>เงินสดจ่ายดอกเบี้ยจ่าย</t>
  </si>
  <si>
    <t>ธันวาคม 2566</t>
  </si>
  <si>
    <t>ยอดคงเหลือ ณ วันที่ 1 มกราคม 2567</t>
  </si>
  <si>
    <t>ภาษีเงินได้นิติบุคคลค้างจ่าย</t>
  </si>
  <si>
    <t>หนี้สินทางการเงินไม่หมุนเวียนอื่น</t>
  </si>
  <si>
    <t>องค์ประกอบอื่นของส่วนของผู้ถือหุ้น</t>
  </si>
  <si>
    <t>รายได้ดอกเบี้ยจากสัญญาเช่าเงินทุน</t>
  </si>
  <si>
    <t>สินทรัพย์ที่มีไว้เพื่อให้เช่าได้มาภายใต้สัญญาเช่า</t>
  </si>
  <si>
    <t>งบฐานะการเงิน</t>
  </si>
  <si>
    <t>งบการเปลี่ยนแปลงส่วนของผู้ถือหุ้น</t>
  </si>
  <si>
    <t>งบฐานะการเงิน (ต่อ)</t>
  </si>
  <si>
    <t>งบการเปลี่ยนแปลงส่วนของผู้ถือหุ้น (ต่อ)</t>
  </si>
  <si>
    <t xml:space="preserve">ผลขาดทุนจากการวัดมูลค่าตราสารอนุพันธ์ </t>
  </si>
  <si>
    <t>ขาดทุนจากการจำหน่ายและเลิกใช้ทรัพย์สิน</t>
  </si>
  <si>
    <t>เงินสดจ่ายประมาณการหนี้สินผลประโยชน์พนักงาน</t>
  </si>
  <si>
    <t>ณ วันที่ 30 กันยายน 2567</t>
  </si>
  <si>
    <t>กันยายน 2567</t>
  </si>
  <si>
    <t>ยอดคงเหลือ ณ วันที่ 30 กันยายน 2567</t>
  </si>
  <si>
    <t>สำหรับงวดสามเดือนและเก้าเดือนสิ้นสุดวันที่ 30 กันยายน 2567</t>
  </si>
  <si>
    <t>สำหรับงวดเก้าเดือนสิ้นสุด</t>
  </si>
  <si>
    <t>สำหรับงวดเก้าเดือนสิ้นสุดวันที่ 30 กันยายน 2567</t>
  </si>
  <si>
    <t>วันที่ 30 กันยายน</t>
  </si>
  <si>
    <t>ยอดคงเหลือ ณ วันที่ 30 กันยายน 2566</t>
  </si>
  <si>
    <t>เงินสดจ่ายคืนการไถ่ถอนหุ้นกู้</t>
  </si>
  <si>
    <t>ผลขาดทุน</t>
  </si>
  <si>
    <t>(กำไร) ขาดทุนที่ยังไม่เกิดขึ้นจริงจากหน่วยลงทุน</t>
  </si>
  <si>
    <t>ค่าเผื่อการได้รับคืนของภาษีเงินได้ถูกหัก ณ ที่จ่าย (โอนกลับ)</t>
  </si>
  <si>
    <t>ขาดทุนเบ็ดเสร็จอื่นสำหรับงวด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</si>
</sst>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.00_ ;\-#,##0.00\ "/>
    <numFmt numFmtId="166" formatCode="#,##0_ ;\-#,##0\ "/>
    <numFmt numFmtId="167" formatCode="#,##0;\(#,##0\)"/>
    <numFmt numFmtId="168" formatCode="#,##0.00;\(#,##0.00\)"/>
    <numFmt numFmtId="169" formatCode="#,##0.00\ ;\(#,##0.00\);&quot;-   &quot;\ \ \ "/>
    <numFmt numFmtId="170" formatCode="#,##0\ ;\(#,##0\);&quot;-  &quot;\ \ \ "/>
    <numFmt numFmtId="171" formatCode="_-* #,##0.00000_-;\-* #,##0.00000_-;_-* &quot;-&quot;?????_-;_-@_-"/>
    <numFmt numFmtId="172" formatCode="#,##0.00\ ;\(#,##0.00\);&quot;-  &quot;\ \ \ "/>
    <numFmt numFmtId="173" formatCode="_-* #,##0.00_-;\-* #,##0.00_-;_-* &quot;-&quot;?????_-;_-@_-"/>
    <numFmt numFmtId="174" formatCode="_-* #,##0.00_-;\-* #,##0.00_-;_-* \-??_-;_-@_-"/>
    <numFmt numFmtId="175" formatCode="_(* #,##0.00_);_(* \(#,##0.00\);_(* \-??_);_(@_)"/>
    <numFmt numFmtId="176" formatCode="#,##0.00\ ;\(#,##0.00\);&quot;- &quot;\ \ \ "/>
    <numFmt numFmtId="177" formatCode="_(* #,##0.00_);_(* \(#,##0.00\);_(* &quot;-&quot;_);_(@_)"/>
    <numFmt numFmtId="178" formatCode="_-* #,##0.00_-;\-* #,##0.00_-;_-* &quot;-&quot;????_-;_-@_-"/>
  </numFmts>
  <fonts count="26" x14ac:knownFonts="1">
    <font>
      <sz val="14"/>
      <name val="Cordia New"/>
      <charset val="222"/>
    </font>
    <font>
      <sz val="14"/>
      <name val="Cordia New"/>
      <family val="2"/>
    </font>
    <font>
      <sz val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b/>
      <u/>
      <sz val="16"/>
      <name val="Angsana New"/>
      <family val="1"/>
    </font>
    <font>
      <sz val="12"/>
      <name val="Angsana New"/>
      <family val="1"/>
    </font>
    <font>
      <sz val="13"/>
      <name val="Angsana New"/>
      <family val="1"/>
    </font>
    <font>
      <sz val="11"/>
      <name val="Angsana New"/>
      <family val="1"/>
    </font>
    <font>
      <sz val="14"/>
      <name val="Cordia New"/>
      <family val="2"/>
    </font>
    <font>
      <sz val="12"/>
      <color indexed="10"/>
      <name val="Angsana New"/>
      <family val="1"/>
    </font>
    <font>
      <sz val="11.5"/>
      <name val="Angsana New"/>
      <family val="1"/>
    </font>
    <font>
      <sz val="8"/>
      <name val="Cordia New"/>
      <family val="2"/>
    </font>
    <font>
      <sz val="10"/>
      <name val="Angsana New"/>
      <family val="1"/>
    </font>
    <font>
      <sz val="10.5"/>
      <name val="Angsana New"/>
      <family val="1"/>
    </font>
    <font>
      <b/>
      <sz val="16"/>
      <name val="AngsanaUPC"/>
      <family val="1"/>
      <charset val="222"/>
    </font>
    <font>
      <b/>
      <u/>
      <sz val="16"/>
      <name val="AngsanaUPC"/>
      <family val="1"/>
      <charset val="222"/>
    </font>
    <font>
      <b/>
      <sz val="12"/>
      <name val="Angsana New"/>
      <family val="1"/>
    </font>
    <font>
      <u/>
      <sz val="11.5"/>
      <name val="Angsana New"/>
      <family val="1"/>
    </font>
    <font>
      <sz val="11.5"/>
      <color indexed="10"/>
      <name val="Angsana New"/>
      <family val="1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u/>
      <sz val="12"/>
      <name val="Angsana New"/>
      <family val="1"/>
    </font>
    <font>
      <sz val="12"/>
      <color rgb="FF00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</cellStyleXfs>
  <cellXfs count="353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13" applyFont="1" applyAlignment="1">
      <alignment vertical="center"/>
    </xf>
    <xf numFmtId="43" fontId="4" fillId="0" borderId="0" xfId="1" applyFont="1" applyFill="1" applyAlignment="1">
      <alignment vertical="center"/>
    </xf>
    <xf numFmtId="0" fontId="7" fillId="0" borderId="0" xfId="0" applyFont="1" applyAlignment="1">
      <alignment vertical="center"/>
    </xf>
    <xf numFmtId="43" fontId="7" fillId="0" borderId="0" xfId="1" applyFont="1" applyAlignment="1">
      <alignment vertical="center"/>
    </xf>
    <xf numFmtId="43" fontId="5" fillId="0" borderId="0" xfId="2" applyFont="1" applyFill="1" applyBorder="1" applyAlignment="1">
      <alignment vertical="center"/>
    </xf>
    <xf numFmtId="43" fontId="5" fillId="0" borderId="0" xfId="2" applyFont="1" applyFill="1" applyBorder="1" applyAlignment="1">
      <alignment horizontal="right" vertical="center"/>
    </xf>
    <xf numFmtId="0" fontId="7" fillId="0" borderId="0" xfId="13" applyFont="1" applyAlignment="1">
      <alignment vertical="center"/>
    </xf>
    <xf numFmtId="175" fontId="7" fillId="0" borderId="0" xfId="2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67" fontId="3" fillId="0" borderId="0" xfId="2" applyNumberFormat="1" applyFont="1" applyAlignment="1">
      <alignment horizontal="right" vertical="center"/>
    </xf>
    <xf numFmtId="43" fontId="7" fillId="0" borderId="0" xfId="2" applyFont="1" applyFill="1" applyAlignment="1">
      <alignment horizontal="center" vertical="center"/>
    </xf>
    <xf numFmtId="43" fontId="7" fillId="0" borderId="0" xfId="2" applyFont="1" applyFill="1" applyAlignment="1">
      <alignment vertical="center"/>
    </xf>
    <xf numFmtId="43" fontId="7" fillId="0" borderId="0" xfId="9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7" fontId="16" fillId="0" borderId="0" xfId="2" applyNumberFormat="1" applyFont="1" applyAlignment="1">
      <alignment horizontal="right" vertical="center"/>
    </xf>
    <xf numFmtId="0" fontId="4" fillId="0" borderId="0" xfId="13" applyFont="1" applyAlignment="1">
      <alignment horizontal="left" vertical="center"/>
    </xf>
    <xf numFmtId="0" fontId="11" fillId="0" borderId="0" xfId="13" applyFont="1" applyAlignment="1">
      <alignment vertical="center"/>
    </xf>
    <xf numFmtId="164" fontId="7" fillId="0" borderId="0" xfId="2" applyNumberFormat="1" applyFont="1" applyFill="1" applyBorder="1" applyAlignment="1">
      <alignment vertical="center"/>
    </xf>
    <xf numFmtId="43" fontId="4" fillId="0" borderId="0" xfId="1" applyFont="1" applyBorder="1" applyAlignment="1">
      <alignment vertical="center"/>
    </xf>
    <xf numFmtId="166" fontId="7" fillId="0" borderId="0" xfId="2" applyNumberFormat="1" applyFont="1" applyFill="1" applyBorder="1" applyAlignment="1">
      <alignment vertical="center"/>
    </xf>
    <xf numFmtId="173" fontId="7" fillId="0" borderId="0" xfId="2" applyNumberFormat="1" applyFont="1" applyFill="1" applyAlignment="1">
      <alignment vertical="center"/>
    </xf>
    <xf numFmtId="43" fontId="7" fillId="0" borderId="1" xfId="2" applyFont="1" applyFill="1" applyBorder="1" applyAlignment="1">
      <alignment vertical="center"/>
    </xf>
    <xf numFmtId="43" fontId="7" fillId="0" borderId="0" xfId="2" applyFont="1" applyFill="1" applyBorder="1" applyAlignment="1">
      <alignment vertical="center"/>
    </xf>
    <xf numFmtId="43" fontId="7" fillId="0" borderId="0" xfId="2" applyFont="1" applyFill="1" applyBorder="1" applyAlignment="1">
      <alignment horizontal="center" vertical="center"/>
    </xf>
    <xf numFmtId="43" fontId="7" fillId="0" borderId="2" xfId="2" applyFont="1" applyFill="1" applyBorder="1" applyAlignment="1">
      <alignment horizontal="right" vertical="center"/>
    </xf>
    <xf numFmtId="43" fontId="7" fillId="0" borderId="2" xfId="2" applyFont="1" applyFill="1" applyBorder="1" applyAlignment="1">
      <alignment vertical="center"/>
    </xf>
    <xf numFmtId="171" fontId="7" fillId="0" borderId="0" xfId="2" applyNumberFormat="1" applyFont="1" applyFill="1" applyBorder="1" applyAlignment="1">
      <alignment vertical="center"/>
    </xf>
    <xf numFmtId="170" fontId="7" fillId="0" borderId="0" xfId="2" applyNumberFormat="1" applyFont="1" applyFill="1" applyBorder="1" applyAlignment="1">
      <alignment vertical="center"/>
    </xf>
    <xf numFmtId="43" fontId="9" fillId="0" borderId="0" xfId="2" applyFont="1" applyFill="1" applyBorder="1" applyAlignment="1">
      <alignment horizontal="right" vertical="center"/>
    </xf>
    <xf numFmtId="43" fontId="9" fillId="0" borderId="0" xfId="2" applyFont="1" applyFill="1" applyAlignment="1">
      <alignment vertical="center"/>
    </xf>
    <xf numFmtId="43" fontId="9" fillId="0" borderId="0" xfId="2" applyFont="1" applyFill="1" applyBorder="1" applyAlignment="1">
      <alignment vertical="center"/>
    </xf>
    <xf numFmtId="0" fontId="12" fillId="0" borderId="0" xfId="13" applyFont="1" applyAlignment="1">
      <alignment vertical="center"/>
    </xf>
    <xf numFmtId="43" fontId="12" fillId="0" borderId="0" xfId="1" applyFont="1" applyBorder="1" applyAlignment="1">
      <alignment vertical="center"/>
    </xf>
    <xf numFmtId="43" fontId="12" fillId="0" borderId="0" xfId="1" applyFont="1" applyAlignment="1">
      <alignment vertical="center"/>
    </xf>
    <xf numFmtId="0" fontId="12" fillId="0" borderId="1" xfId="13" applyFont="1" applyBorder="1" applyAlignment="1">
      <alignment horizontal="center" vertical="center"/>
    </xf>
    <xf numFmtId="0" fontId="19" fillId="0" borderId="0" xfId="13" applyFont="1" applyAlignment="1">
      <alignment vertical="center"/>
    </xf>
    <xf numFmtId="172" fontId="12" fillId="0" borderId="0" xfId="13" quotePrefix="1" applyNumberFormat="1" applyFont="1" applyAlignment="1">
      <alignment horizontal="center" vertical="center"/>
    </xf>
    <xf numFmtId="172" fontId="12" fillId="0" borderId="0" xfId="13" applyNumberFormat="1" applyFont="1" applyAlignment="1">
      <alignment horizontal="center" vertical="center"/>
    </xf>
    <xf numFmtId="174" fontId="12" fillId="0" borderId="0" xfId="1" applyNumberFormat="1" applyFont="1" applyAlignment="1">
      <alignment vertical="center"/>
    </xf>
    <xf numFmtId="171" fontId="12" fillId="0" borderId="0" xfId="0" applyNumberFormat="1" applyFont="1" applyAlignment="1">
      <alignment vertical="center"/>
    </xf>
    <xf numFmtId="172" fontId="12" fillId="0" borderId="0" xfId="13" applyNumberFormat="1" applyFont="1" applyAlignment="1">
      <alignment vertical="center"/>
    </xf>
    <xf numFmtId="173" fontId="12" fillId="0" borderId="0" xfId="13" applyNumberFormat="1" applyFont="1" applyAlignment="1">
      <alignment vertical="center"/>
    </xf>
    <xf numFmtId="173" fontId="12" fillId="0" borderId="0" xfId="14" applyNumberFormat="1" applyFont="1" applyAlignment="1">
      <alignment vertical="center"/>
    </xf>
    <xf numFmtId="169" fontId="12" fillId="0" borderId="0" xfId="9" applyNumberFormat="1" applyFont="1" applyAlignment="1">
      <alignment vertical="center"/>
    </xf>
    <xf numFmtId="0" fontId="12" fillId="0" borderId="0" xfId="16" applyFont="1" applyAlignment="1">
      <alignment vertical="center"/>
    </xf>
    <xf numFmtId="172" fontId="12" fillId="0" borderId="0" xfId="1" applyNumberFormat="1" applyFont="1" applyAlignment="1">
      <alignment vertical="center"/>
    </xf>
    <xf numFmtId="169" fontId="12" fillId="0" borderId="0" xfId="16" applyNumberFormat="1" applyFont="1" applyAlignment="1">
      <alignment vertical="center"/>
    </xf>
    <xf numFmtId="168" fontId="12" fillId="0" borderId="1" xfId="13" applyNumberFormat="1" applyFont="1" applyBorder="1" applyAlignment="1">
      <alignment vertical="center"/>
    </xf>
    <xf numFmtId="168" fontId="12" fillId="0" borderId="0" xfId="13" applyNumberFormat="1" applyFont="1" applyAlignment="1">
      <alignment vertical="center"/>
    </xf>
    <xf numFmtId="175" fontId="12" fillId="0" borderId="1" xfId="16" applyNumberFormat="1" applyFont="1" applyBorder="1" applyAlignment="1">
      <alignment vertical="center"/>
    </xf>
    <xf numFmtId="43" fontId="12" fillId="0" borderId="0" xfId="13" applyNumberFormat="1" applyFont="1" applyAlignment="1">
      <alignment vertical="center"/>
    </xf>
    <xf numFmtId="166" fontId="12" fillId="0" borderId="0" xfId="1" applyNumberFormat="1" applyFont="1" applyFill="1" applyBorder="1" applyAlignment="1">
      <alignment vertical="center"/>
    </xf>
    <xf numFmtId="170" fontId="12" fillId="0" borderId="0" xfId="1" applyNumberFormat="1" applyFont="1" applyFill="1" applyAlignment="1">
      <alignment vertical="center"/>
    </xf>
    <xf numFmtId="172" fontId="12" fillId="0" borderId="1" xfId="13" applyNumberFormat="1" applyFont="1" applyBorder="1" applyAlignment="1">
      <alignment vertical="center"/>
    </xf>
    <xf numFmtId="174" fontId="12" fillId="0" borderId="0" xfId="1" applyNumberFormat="1" applyFont="1" applyBorder="1" applyAlignment="1">
      <alignment vertical="center"/>
    </xf>
    <xf numFmtId="174" fontId="12" fillId="0" borderId="3" xfId="1" applyNumberFormat="1" applyFont="1" applyBorder="1" applyAlignment="1">
      <alignment vertical="center"/>
    </xf>
    <xf numFmtId="43" fontId="12" fillId="0" borderId="0" xfId="1" applyFont="1" applyFill="1" applyBorder="1" applyAlignment="1">
      <alignment vertical="center"/>
    </xf>
    <xf numFmtId="169" fontId="12" fillId="0" borderId="0" xfId="0" applyNumberFormat="1" applyFont="1" applyAlignment="1">
      <alignment vertical="center"/>
    </xf>
    <xf numFmtId="164" fontId="12" fillId="0" borderId="0" xfId="1" applyNumberFormat="1" applyFont="1" applyFill="1" applyAlignment="1">
      <alignment vertical="center"/>
    </xf>
    <xf numFmtId="175" fontId="12" fillId="0" borderId="0" xfId="13" applyNumberFormat="1" applyFont="1" applyAlignment="1">
      <alignment vertical="center"/>
    </xf>
    <xf numFmtId="172" fontId="12" fillId="0" borderId="0" xfId="1" applyNumberFormat="1" applyFont="1" applyFill="1" applyAlignment="1">
      <alignment vertical="center"/>
    </xf>
    <xf numFmtId="175" fontId="12" fillId="0" borderId="0" xfId="2" applyNumberFormat="1" applyFont="1" applyFill="1" applyAlignment="1">
      <alignment vertical="center"/>
    </xf>
    <xf numFmtId="164" fontId="12" fillId="0" borderId="0" xfId="2" applyNumberFormat="1" applyFont="1" applyFill="1" applyAlignment="1">
      <alignment vertical="center"/>
    </xf>
    <xf numFmtId="173" fontId="12" fillId="0" borderId="0" xfId="0" applyNumberFormat="1" applyFont="1" applyAlignment="1">
      <alignment vertical="center"/>
    </xf>
    <xf numFmtId="173" fontId="12" fillId="0" borderId="0" xfId="1" applyNumberFormat="1" applyFont="1" applyFill="1" applyBorder="1" applyAlignment="1">
      <alignment vertical="center"/>
    </xf>
    <xf numFmtId="173" fontId="12" fillId="0" borderId="0" xfId="1" applyNumberFormat="1" applyFont="1" applyFill="1" applyAlignment="1">
      <alignment vertical="center"/>
    </xf>
    <xf numFmtId="172" fontId="12" fillId="0" borderId="4" xfId="13" applyNumberFormat="1" applyFont="1" applyBorder="1" applyAlignment="1">
      <alignment vertical="center"/>
    </xf>
    <xf numFmtId="176" fontId="12" fillId="0" borderId="0" xfId="2" applyNumberFormat="1" applyFont="1" applyFill="1" applyAlignment="1">
      <alignment vertical="center"/>
    </xf>
    <xf numFmtId="0" fontId="12" fillId="0" borderId="0" xfId="1" applyNumberFormat="1" applyFont="1" applyFill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164" fontId="12" fillId="0" borderId="5" xfId="1" applyNumberFormat="1" applyFont="1" applyFill="1" applyBorder="1" applyAlignment="1">
      <alignment vertical="center"/>
    </xf>
    <xf numFmtId="164" fontId="12" fillId="0" borderId="1" xfId="1" applyNumberFormat="1" applyFont="1" applyFill="1" applyBorder="1" applyAlignment="1">
      <alignment vertical="center"/>
    </xf>
    <xf numFmtId="43" fontId="7" fillId="0" borderId="0" xfId="1" applyFont="1" applyBorder="1" applyAlignment="1">
      <alignment vertical="center"/>
    </xf>
    <xf numFmtId="166" fontId="12" fillId="0" borderId="0" xfId="1" applyNumberFormat="1" applyFont="1" applyFill="1" applyAlignment="1">
      <alignment vertical="center"/>
    </xf>
    <xf numFmtId="43" fontId="12" fillId="0" borderId="0" xfId="1" applyFont="1" applyFill="1" applyAlignment="1">
      <alignment vertical="center"/>
    </xf>
    <xf numFmtId="0" fontId="20" fillId="0" borderId="0" xfId="13" applyFont="1" applyAlignment="1">
      <alignment vertical="center"/>
    </xf>
    <xf numFmtId="174" fontId="7" fillId="0" borderId="0" xfId="1" applyNumberFormat="1" applyFont="1" applyBorder="1" applyAlignment="1">
      <alignment vertical="center"/>
    </xf>
    <xf numFmtId="175" fontId="7" fillId="0" borderId="0" xfId="2" applyNumberFormat="1" applyFont="1" applyBorder="1" applyAlignment="1">
      <alignment vertical="center"/>
    </xf>
    <xf numFmtId="43" fontId="7" fillId="0" borderId="0" xfId="13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171" fontId="12" fillId="0" borderId="0" xfId="1" applyNumberFormat="1" applyFont="1" applyFill="1" applyBorder="1" applyAlignment="1">
      <alignment vertical="center"/>
    </xf>
    <xf numFmtId="43" fontId="7" fillId="0" borderId="0" xfId="2" applyFont="1" applyFill="1" applyAlignment="1">
      <alignment horizontal="right" vertical="center"/>
    </xf>
    <xf numFmtId="43" fontId="9" fillId="0" borderId="0" xfId="7" applyFont="1" applyFill="1" applyAlignment="1">
      <alignment horizontal="right" vertical="center"/>
    </xf>
    <xf numFmtId="43" fontId="7" fillId="0" borderId="0" xfId="2" applyFont="1" applyFill="1" applyBorder="1" applyAlignment="1">
      <alignment horizontal="right" vertical="center"/>
    </xf>
    <xf numFmtId="43" fontId="5" fillId="0" borderId="5" xfId="2" applyFont="1" applyFill="1" applyBorder="1" applyAlignment="1">
      <alignment vertical="center"/>
    </xf>
    <xf numFmtId="177" fontId="5" fillId="0" borderId="0" xfId="2" applyNumberFormat="1" applyFont="1" applyFill="1" applyBorder="1" applyAlignment="1">
      <alignment vertical="center"/>
    </xf>
    <xf numFmtId="43" fontId="5" fillId="0" borderId="3" xfId="2" applyFont="1" applyFill="1" applyBorder="1" applyAlignment="1">
      <alignment vertical="center"/>
    </xf>
    <xf numFmtId="171" fontId="5" fillId="0" borderId="0" xfId="2" applyNumberFormat="1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164" fontId="5" fillId="0" borderId="0" xfId="2" applyNumberFormat="1" applyFont="1" applyFill="1" applyBorder="1" applyAlignment="1">
      <alignment horizontal="right" vertical="center"/>
    </xf>
    <xf numFmtId="43" fontId="8" fillId="0" borderId="0" xfId="1" applyFont="1" applyFill="1" applyBorder="1" applyAlignment="1">
      <alignment vertical="center"/>
    </xf>
    <xf numFmtId="43" fontId="8" fillId="0" borderId="5" xfId="2" applyFont="1" applyFill="1" applyBorder="1" applyAlignment="1">
      <alignment vertical="center"/>
    </xf>
    <xf numFmtId="43" fontId="8" fillId="0" borderId="0" xfId="2" applyFont="1" applyFill="1" applyBorder="1" applyAlignment="1">
      <alignment vertical="center"/>
    </xf>
    <xf numFmtId="177" fontId="8" fillId="0" borderId="0" xfId="2" applyNumberFormat="1" applyFont="1" applyFill="1" applyBorder="1" applyAlignment="1">
      <alignment vertical="center"/>
    </xf>
    <xf numFmtId="43" fontId="8" fillId="0" borderId="3" xfId="2" applyFont="1" applyFill="1" applyBorder="1" applyAlignment="1">
      <alignment vertical="center"/>
    </xf>
    <xf numFmtId="171" fontId="8" fillId="0" borderId="0" xfId="2" applyNumberFormat="1" applyFont="1" applyFill="1" applyBorder="1" applyAlignment="1">
      <alignment vertical="center"/>
    </xf>
    <xf numFmtId="43" fontId="8" fillId="0" borderId="0" xfId="1" applyFont="1" applyFill="1" applyAlignment="1">
      <alignment vertical="center"/>
    </xf>
    <xf numFmtId="43" fontId="8" fillId="0" borderId="0" xfId="1" applyFont="1" applyFill="1" applyBorder="1" applyAlignment="1">
      <alignment horizontal="right" vertical="center"/>
    </xf>
    <xf numFmtId="166" fontId="7" fillId="0" borderId="0" xfId="2" applyNumberFormat="1" applyFont="1" applyFill="1" applyAlignment="1">
      <alignment vertical="center"/>
    </xf>
    <xf numFmtId="175" fontId="7" fillId="0" borderId="0" xfId="2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172" fontId="7" fillId="0" borderId="0" xfId="2" applyNumberFormat="1" applyFont="1" applyFill="1" applyAlignment="1">
      <alignment vertical="center"/>
    </xf>
    <xf numFmtId="171" fontId="7" fillId="0" borderId="0" xfId="8" applyNumberFormat="1" applyFont="1" applyFill="1" applyAlignment="1">
      <alignment vertical="center"/>
    </xf>
    <xf numFmtId="164" fontId="7" fillId="0" borderId="4" xfId="2" applyNumberFormat="1" applyFont="1" applyFill="1" applyBorder="1" applyAlignment="1">
      <alignment vertical="center"/>
    </xf>
    <xf numFmtId="172" fontId="7" fillId="0" borderId="0" xfId="3" applyNumberFormat="1" applyFont="1" applyFill="1" applyAlignment="1">
      <alignment vertical="center"/>
    </xf>
    <xf numFmtId="164" fontId="7" fillId="0" borderId="0" xfId="3" applyNumberFormat="1" applyFont="1" applyFill="1" applyAlignment="1">
      <alignment vertical="center"/>
    </xf>
    <xf numFmtId="164" fontId="7" fillId="0" borderId="0" xfId="3" applyNumberFormat="1" applyFont="1" applyFill="1" applyBorder="1" applyAlignment="1">
      <alignment vertical="center"/>
    </xf>
    <xf numFmtId="176" fontId="7" fillId="0" borderId="0" xfId="3" applyNumberFormat="1" applyFont="1" applyFill="1" applyAlignment="1">
      <alignment vertical="center"/>
    </xf>
    <xf numFmtId="172" fontId="7" fillId="0" borderId="0" xfId="3" applyNumberFormat="1" applyFont="1" applyFill="1" applyBorder="1" applyAlignment="1">
      <alignment vertical="center"/>
    </xf>
    <xf numFmtId="0" fontId="7" fillId="0" borderId="0" xfId="3" applyNumberFormat="1" applyFont="1" applyFill="1" applyAlignment="1">
      <alignment vertical="center"/>
    </xf>
    <xf numFmtId="164" fontId="7" fillId="0" borderId="4" xfId="3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170" fontId="7" fillId="0" borderId="0" xfId="2" applyNumberFormat="1" applyFont="1" applyFill="1" applyAlignment="1">
      <alignment vertical="center"/>
    </xf>
    <xf numFmtId="176" fontId="7" fillId="0" borderId="0" xfId="3" applyNumberFormat="1" applyFont="1" applyFill="1" applyBorder="1" applyAlignment="1">
      <alignment vertical="center"/>
    </xf>
    <xf numFmtId="171" fontId="7" fillId="0" borderId="0" xfId="1" applyNumberFormat="1" applyFont="1" applyFill="1" applyAlignment="1">
      <alignment vertical="center"/>
    </xf>
    <xf numFmtId="43" fontId="7" fillId="0" borderId="0" xfId="1" applyFont="1" applyFill="1" applyAlignment="1">
      <alignment horizontal="right" vertical="center"/>
    </xf>
    <xf numFmtId="167" fontId="4" fillId="0" borderId="0" xfId="1" applyNumberFormat="1" applyFont="1" applyFill="1" applyAlignment="1">
      <alignment vertical="center"/>
    </xf>
    <xf numFmtId="167" fontId="3" fillId="0" borderId="0" xfId="2" applyNumberFormat="1" applyFont="1" applyFill="1" applyAlignment="1">
      <alignment horizontal="right" vertical="center"/>
    </xf>
    <xf numFmtId="4" fontId="7" fillId="0" borderId="0" xfId="1" applyNumberFormat="1" applyFont="1" applyFill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43" fontId="7" fillId="0" borderId="0" xfId="1" applyFont="1" applyFill="1" applyAlignment="1">
      <alignment vertical="center"/>
    </xf>
    <xf numFmtId="173" fontId="7" fillId="0" borderId="0" xfId="1" applyNumberFormat="1" applyFont="1" applyFill="1" applyAlignment="1">
      <alignment vertical="center"/>
    </xf>
    <xf numFmtId="173" fontId="7" fillId="0" borderId="0" xfId="2" applyNumberFormat="1" applyFont="1" applyFill="1" applyBorder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43" fontId="7" fillId="0" borderId="1" xfId="1" applyFont="1" applyFill="1" applyBorder="1" applyAlignment="1">
      <alignment horizontal="right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Alignment="1">
      <alignment vertical="center"/>
    </xf>
    <xf numFmtId="41" fontId="4" fillId="0" borderId="0" xfId="1" applyNumberFormat="1" applyFont="1" applyFill="1" applyBorder="1" applyAlignment="1">
      <alignment vertical="center"/>
    </xf>
    <xf numFmtId="43" fontId="14" fillId="0" borderId="0" xfId="1" applyFont="1" applyFill="1" applyAlignment="1">
      <alignment vertical="center"/>
    </xf>
    <xf numFmtId="43" fontId="14" fillId="0" borderId="0" xfId="1" applyFont="1" applyFill="1" applyBorder="1" applyAlignment="1">
      <alignment horizontal="center" vertical="center"/>
    </xf>
    <xf numFmtId="43" fontId="15" fillId="0" borderId="0" xfId="1" applyFont="1" applyFill="1" applyBorder="1" applyAlignment="1">
      <alignment horizontal="right" vertical="center"/>
    </xf>
    <xf numFmtId="43" fontId="15" fillId="0" borderId="0" xfId="1" applyFont="1" applyFill="1" applyBorder="1" applyAlignment="1">
      <alignment horizontal="center" vertical="center"/>
    </xf>
    <xf numFmtId="43" fontId="12" fillId="0" borderId="0" xfId="1" applyFont="1" applyFill="1" applyBorder="1" applyAlignment="1">
      <alignment horizontal="right" vertical="center"/>
    </xf>
    <xf numFmtId="43" fontId="12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Alignment="1">
      <alignment vertical="center"/>
    </xf>
    <xf numFmtId="43" fontId="7" fillId="0" borderId="0" xfId="1" applyFont="1" applyFill="1" applyBorder="1" applyAlignment="1">
      <alignment horizontal="center" vertical="center"/>
    </xf>
    <xf numFmtId="166" fontId="14" fillId="0" borderId="0" xfId="1" applyNumberFormat="1" applyFont="1" applyFill="1" applyBorder="1" applyAlignment="1">
      <alignment horizontal="center" vertical="center"/>
    </xf>
    <xf numFmtId="43" fontId="14" fillId="0" borderId="0" xfId="1" applyFont="1" applyFill="1" applyBorder="1" applyAlignment="1">
      <alignment horizontal="right" vertical="center"/>
    </xf>
    <xf numFmtId="165" fontId="14" fillId="0" borderId="0" xfId="1" applyNumberFormat="1" applyFont="1" applyFill="1" applyAlignment="1">
      <alignment vertical="center"/>
    </xf>
    <xf numFmtId="43" fontId="7" fillId="0" borderId="0" xfId="1" applyFont="1" applyFill="1" applyBorder="1" applyAlignment="1">
      <alignment vertical="center"/>
    </xf>
    <xf numFmtId="43" fontId="15" fillId="0" borderId="0" xfId="1" applyFont="1" applyFill="1" applyAlignment="1">
      <alignment vertical="center"/>
    </xf>
    <xf numFmtId="166" fontId="15" fillId="0" borderId="0" xfId="1" applyNumberFormat="1" applyFont="1" applyFill="1" applyBorder="1" applyAlignment="1">
      <alignment horizontal="center" vertical="center"/>
    </xf>
    <xf numFmtId="165" fontId="15" fillId="0" borderId="0" xfId="1" applyNumberFormat="1" applyFont="1" applyFill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43" fontId="4" fillId="0" borderId="0" xfId="5" applyFont="1" applyFill="1" applyAlignment="1">
      <alignment vertical="center"/>
    </xf>
    <xf numFmtId="43" fontId="3" fillId="0" borderId="0" xfId="5" applyFont="1" applyFill="1" applyAlignment="1">
      <alignment vertical="center"/>
    </xf>
    <xf numFmtId="43" fontId="18" fillId="0" borderId="0" xfId="5" applyFont="1" applyFill="1" applyAlignment="1">
      <alignment vertical="center"/>
    </xf>
    <xf numFmtId="43" fontId="7" fillId="0" borderId="0" xfId="5" applyFont="1" applyFill="1" applyAlignment="1">
      <alignment vertical="center"/>
    </xf>
    <xf numFmtId="43" fontId="7" fillId="0" borderId="4" xfId="2" applyFont="1" applyFill="1" applyBorder="1" applyAlignment="1">
      <alignment vertical="center"/>
    </xf>
    <xf numFmtId="43" fontId="9" fillId="0" borderId="0" xfId="5" applyFont="1" applyFill="1" applyAlignment="1">
      <alignment vertical="center"/>
    </xf>
    <xf numFmtId="173" fontId="5" fillId="0" borderId="0" xfId="2" applyNumberFormat="1" applyFont="1" applyFill="1" applyBorder="1" applyAlignment="1">
      <alignment vertical="center"/>
    </xf>
    <xf numFmtId="171" fontId="7" fillId="0" borderId="4" xfId="8" applyNumberFormat="1" applyFont="1" applyFill="1" applyBorder="1" applyAlignment="1">
      <alignment vertical="center"/>
    </xf>
    <xf numFmtId="175" fontId="7" fillId="0" borderId="4" xfId="8" applyNumberFormat="1" applyFont="1" applyFill="1" applyBorder="1" applyAlignment="1">
      <alignment vertical="center"/>
    </xf>
    <xf numFmtId="164" fontId="8" fillId="0" borderId="0" xfId="2" applyNumberFormat="1" applyFont="1" applyFill="1" applyBorder="1" applyAlignment="1">
      <alignment horizontal="right" vertical="center"/>
    </xf>
    <xf numFmtId="1" fontId="7" fillId="0" borderId="0" xfId="1" applyNumberFormat="1" applyFont="1" applyFill="1" applyAlignment="1">
      <alignment horizontal="right" vertic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43" fontId="25" fillId="0" borderId="0" xfId="1" applyFont="1" applyFill="1" applyAlignment="1">
      <alignment horizontal="right" vertical="center" wrapText="1"/>
    </xf>
    <xf numFmtId="1" fontId="7" fillId="0" borderId="0" xfId="1" applyNumberFormat="1" applyFont="1" applyFill="1" applyBorder="1" applyAlignment="1">
      <alignment horizontal="center" vertical="center"/>
    </xf>
    <xf numFmtId="169" fontId="7" fillId="0" borderId="4" xfId="8" applyNumberFormat="1" applyFont="1" applyFill="1" applyBorder="1" applyAlignment="1">
      <alignment vertical="center"/>
    </xf>
    <xf numFmtId="169" fontId="7" fillId="0" borderId="0" xfId="8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0" xfId="17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49" fontId="7" fillId="0" borderId="4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3" fontId="7" fillId="0" borderId="0" xfId="0" applyNumberFormat="1" applyFont="1" applyAlignment="1">
      <alignment horizontal="right" vertical="center"/>
    </xf>
    <xf numFmtId="43" fontId="7" fillId="0" borderId="0" xfId="0" applyNumberFormat="1" applyFont="1" applyAlignment="1">
      <alignment horizontal="center" vertical="center"/>
    </xf>
    <xf numFmtId="43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vertical="center"/>
    </xf>
    <xf numFmtId="43" fontId="7" fillId="0" borderId="1" xfId="0" applyNumberFormat="1" applyFont="1" applyBorder="1" applyAlignment="1">
      <alignment horizontal="right" vertical="center"/>
    </xf>
    <xf numFmtId="43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43" fontId="7" fillId="0" borderId="3" xfId="0" applyNumberFormat="1" applyFont="1" applyBorder="1" applyAlignment="1">
      <alignment horizontal="right" vertical="center"/>
    </xf>
    <xf numFmtId="169" fontId="7" fillId="0" borderId="3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3" fontId="15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43" fontId="14" fillId="0" borderId="0" xfId="0" applyNumberFormat="1" applyFont="1" applyAlignment="1">
      <alignment vertical="center"/>
    </xf>
    <xf numFmtId="43" fontId="12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177" fontId="7" fillId="0" borderId="4" xfId="2" applyNumberFormat="1" applyFont="1" applyFill="1" applyBorder="1" applyAlignment="1">
      <alignment horizontal="right" vertical="center"/>
    </xf>
    <xf numFmtId="43" fontId="7" fillId="0" borderId="3" xfId="2" applyFont="1" applyFill="1" applyBorder="1" applyAlignment="1">
      <alignment horizontal="right" vertical="center"/>
    </xf>
    <xf numFmtId="165" fontId="14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14" applyFont="1" applyAlignment="1">
      <alignment vertical="center"/>
    </xf>
    <xf numFmtId="0" fontId="3" fillId="0" borderId="0" xfId="9" applyFont="1" applyAlignment="1">
      <alignment horizontal="center" vertical="center"/>
    </xf>
    <xf numFmtId="0" fontId="7" fillId="0" borderId="0" xfId="14" applyFont="1" applyAlignment="1">
      <alignment vertical="center"/>
    </xf>
    <xf numFmtId="0" fontId="7" fillId="0" borderId="1" xfId="14" applyFont="1" applyBorder="1" applyAlignment="1">
      <alignment horizontal="center" vertical="center"/>
    </xf>
    <xf numFmtId="0" fontId="24" fillId="0" borderId="0" xfId="14" applyFont="1" applyAlignment="1">
      <alignment vertical="center"/>
    </xf>
    <xf numFmtId="43" fontId="7" fillId="0" borderId="0" xfId="14" applyNumberFormat="1" applyFont="1" applyAlignment="1">
      <alignment vertical="center"/>
    </xf>
    <xf numFmtId="175" fontId="7" fillId="0" borderId="0" xfId="14" applyNumberFormat="1" applyFont="1" applyAlignment="1">
      <alignment vertical="center"/>
    </xf>
    <xf numFmtId="172" fontId="7" fillId="0" borderId="0" xfId="14" applyNumberFormat="1" applyFont="1" applyAlignment="1">
      <alignment vertical="center"/>
    </xf>
    <xf numFmtId="0" fontId="7" fillId="0" borderId="0" xfId="17" applyFont="1" applyAlignment="1">
      <alignment vertical="center"/>
    </xf>
    <xf numFmtId="175" fontId="7" fillId="0" borderId="0" xfId="9" applyNumberFormat="1" applyFont="1" applyAlignment="1">
      <alignment vertical="center"/>
    </xf>
    <xf numFmtId="175" fontId="7" fillId="0" borderId="0" xfId="11" applyNumberFormat="1" applyFont="1" applyAlignment="1">
      <alignment vertical="center"/>
    </xf>
    <xf numFmtId="175" fontId="7" fillId="0" borderId="4" xfId="11" applyNumberFormat="1" applyFont="1" applyBorder="1" applyAlignment="1">
      <alignment vertical="center"/>
    </xf>
    <xf numFmtId="43" fontId="7" fillId="0" borderId="0" xfId="15" applyNumberFormat="1" applyFont="1" applyAlignment="1">
      <alignment vertical="center"/>
    </xf>
    <xf numFmtId="43" fontId="7" fillId="0" borderId="0" xfId="10" applyNumberFormat="1" applyFont="1" applyAlignment="1">
      <alignment vertical="center"/>
    </xf>
    <xf numFmtId="172" fontId="7" fillId="0" borderId="0" xfId="15" applyNumberFormat="1" applyFont="1" applyAlignment="1">
      <alignment vertical="center"/>
    </xf>
    <xf numFmtId="0" fontId="7" fillId="0" borderId="0" xfId="15" applyFont="1" applyAlignment="1">
      <alignment vertical="center"/>
    </xf>
    <xf numFmtId="0" fontId="7" fillId="0" borderId="0" xfId="9" applyFont="1" applyAlignment="1">
      <alignment vertical="center"/>
    </xf>
    <xf numFmtId="178" fontId="7" fillId="0" borderId="0" xfId="2" applyNumberFormat="1" applyFont="1" applyFill="1" applyBorder="1" applyAlignment="1">
      <alignment horizontal="right" vertical="center"/>
    </xf>
    <xf numFmtId="0" fontId="11" fillId="0" borderId="0" xfId="14" applyFont="1" applyAlignment="1">
      <alignment vertical="center"/>
    </xf>
    <xf numFmtId="169" fontId="7" fillId="0" borderId="0" xfId="17" applyNumberFormat="1" applyFont="1" applyAlignment="1">
      <alignment vertical="center"/>
    </xf>
    <xf numFmtId="0" fontId="4" fillId="0" borderId="0" xfId="14" applyFont="1" applyAlignment="1">
      <alignment horizontal="left" vertical="center"/>
    </xf>
    <xf numFmtId="167" fontId="16" fillId="0" borderId="0" xfId="2" applyNumberFormat="1" applyFont="1" applyFill="1" applyAlignment="1">
      <alignment horizontal="right" vertical="center"/>
    </xf>
    <xf numFmtId="169" fontId="7" fillId="0" borderId="4" xfId="17" applyNumberFormat="1" applyFont="1" applyBorder="1" applyAlignment="1">
      <alignment vertical="center"/>
    </xf>
    <xf numFmtId="43" fontId="7" fillId="0" borderId="0" xfId="12" applyNumberFormat="1" applyFont="1" applyAlignment="1">
      <alignment vertical="center"/>
    </xf>
    <xf numFmtId="172" fontId="7" fillId="0" borderId="0" xfId="14" applyNumberFormat="1" applyFont="1" applyAlignment="1">
      <alignment horizontal="center" vertical="center"/>
    </xf>
    <xf numFmtId="174" fontId="7" fillId="0" borderId="0" xfId="2" applyNumberFormat="1" applyFont="1" applyFill="1" applyAlignment="1">
      <alignment vertical="center"/>
    </xf>
    <xf numFmtId="164" fontId="7" fillId="0" borderId="0" xfId="2" applyNumberFormat="1" applyFont="1" applyFill="1" applyBorder="1" applyAlignment="1">
      <alignment horizontal="right" vertical="center"/>
    </xf>
    <xf numFmtId="169" fontId="7" fillId="0" borderId="1" xfId="17" applyNumberFormat="1" applyFont="1" applyBorder="1" applyAlignment="1">
      <alignment vertical="center"/>
    </xf>
    <xf numFmtId="168" fontId="7" fillId="0" borderId="0" xfId="14" applyNumberFormat="1" applyFont="1" applyAlignment="1">
      <alignment vertical="center"/>
    </xf>
    <xf numFmtId="175" fontId="7" fillId="0" borderId="1" xfId="17" applyNumberFormat="1" applyFont="1" applyBorder="1" applyAlignment="1">
      <alignment vertical="center"/>
    </xf>
    <xf numFmtId="169" fontId="7" fillId="0" borderId="0" xfId="2" applyNumberFormat="1" applyFont="1" applyFill="1" applyAlignment="1">
      <alignment vertical="center"/>
    </xf>
    <xf numFmtId="169" fontId="7" fillId="0" borderId="0" xfId="14" applyNumberFormat="1" applyFont="1" applyAlignment="1">
      <alignment vertical="center"/>
    </xf>
    <xf numFmtId="172" fontId="7" fillId="0" borderId="1" xfId="14" applyNumberFormat="1" applyFont="1" applyBorder="1" applyAlignment="1">
      <alignment vertical="center"/>
    </xf>
    <xf numFmtId="174" fontId="7" fillId="0" borderId="0" xfId="2" applyNumberFormat="1" applyFont="1" applyFill="1" applyBorder="1" applyAlignment="1">
      <alignment vertical="center"/>
    </xf>
    <xf numFmtId="43" fontId="7" fillId="0" borderId="3" xfId="2" applyFont="1" applyFill="1" applyBorder="1" applyAlignment="1">
      <alignment vertical="center"/>
    </xf>
    <xf numFmtId="43" fontId="24" fillId="0" borderId="0" xfId="12" applyNumberFormat="1" applyFont="1" applyAlignment="1">
      <alignment vertical="center"/>
    </xf>
    <xf numFmtId="0" fontId="9" fillId="0" borderId="0" xfId="13" applyFont="1" applyAlignment="1">
      <alignment vertical="center"/>
    </xf>
    <xf numFmtId="167" fontId="3" fillId="0" borderId="0" xfId="2" applyNumberFormat="1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13" applyFont="1" applyAlignment="1">
      <alignment vertical="center"/>
    </xf>
    <xf numFmtId="0" fontId="5" fillId="0" borderId="0" xfId="13" applyFont="1" applyAlignment="1">
      <alignment horizontal="center" vertical="center"/>
    </xf>
    <xf numFmtId="0" fontId="5" fillId="0" borderId="0" xfId="9" applyFont="1" applyAlignment="1">
      <alignment horizontal="center" vertical="center"/>
    </xf>
    <xf numFmtId="0" fontId="5" fillId="0" borderId="5" xfId="13" applyFont="1" applyBorder="1" applyAlignment="1">
      <alignment vertical="center"/>
    </xf>
    <xf numFmtId="0" fontId="5" fillId="0" borderId="4" xfId="9" applyFont="1" applyBorder="1" applyAlignment="1">
      <alignment horizontal="center" vertical="center"/>
    </xf>
    <xf numFmtId="0" fontId="8" fillId="0" borderId="0" xfId="9" applyFont="1" applyAlignment="1">
      <alignment horizontal="right" vertical="center"/>
    </xf>
    <xf numFmtId="0" fontId="5" fillId="0" borderId="0" xfId="13" applyFont="1" applyAlignment="1">
      <alignment horizontal="right" vertical="center"/>
    </xf>
    <xf numFmtId="0" fontId="5" fillId="0" borderId="0" xfId="9" applyFont="1" applyAlignment="1">
      <alignment vertical="center"/>
    </xf>
    <xf numFmtId="0" fontId="5" fillId="0" borderId="0" xfId="13" applyFont="1" applyAlignment="1">
      <alignment horizontal="left" vertical="center"/>
    </xf>
    <xf numFmtId="0" fontId="8" fillId="0" borderId="0" xfId="9" applyFont="1" applyAlignment="1">
      <alignment vertical="center"/>
    </xf>
    <xf numFmtId="164" fontId="8" fillId="0" borderId="5" xfId="14" applyNumberFormat="1" applyFont="1" applyBorder="1" applyAlignment="1">
      <alignment vertical="center"/>
    </xf>
    <xf numFmtId="43" fontId="8" fillId="0" borderId="0" xfId="9" applyNumberFormat="1" applyFont="1" applyAlignment="1">
      <alignment vertical="center"/>
    </xf>
    <xf numFmtId="164" fontId="5" fillId="0" borderId="0" xfId="13" applyNumberFormat="1" applyFont="1" applyAlignment="1">
      <alignment vertical="center"/>
    </xf>
    <xf numFmtId="43" fontId="5" fillId="0" borderId="0" xfId="1" applyFont="1" applyFill="1" applyBorder="1" applyAlignment="1">
      <alignment horizontal="right" vertical="center"/>
    </xf>
    <xf numFmtId="164" fontId="5" fillId="0" borderId="4" xfId="13" applyNumberFormat="1" applyFont="1" applyBorder="1" applyAlignment="1">
      <alignment vertical="center"/>
    </xf>
    <xf numFmtId="164" fontId="8" fillId="0" borderId="4" xfId="14" applyNumberFormat="1" applyFont="1" applyBorder="1" applyAlignment="1">
      <alignment vertical="center"/>
    </xf>
    <xf numFmtId="164" fontId="8" fillId="0" borderId="3" xfId="14" applyNumberFormat="1" applyFont="1" applyBorder="1" applyAlignment="1">
      <alignment vertical="center"/>
    </xf>
    <xf numFmtId="43" fontId="5" fillId="0" borderId="0" xfId="13" applyNumberFormat="1" applyFont="1" applyAlignment="1">
      <alignment vertical="center"/>
    </xf>
    <xf numFmtId="43" fontId="5" fillId="0" borderId="0" xfId="1" applyFont="1" applyFill="1" applyAlignment="1">
      <alignment vertical="center"/>
    </xf>
    <xf numFmtId="171" fontId="5" fillId="0" borderId="3" xfId="2" applyNumberFormat="1" applyFont="1" applyFill="1" applyBorder="1" applyAlignment="1">
      <alignment vertical="center"/>
    </xf>
    <xf numFmtId="0" fontId="5" fillId="0" borderId="0" xfId="13" applyFont="1"/>
    <xf numFmtId="0" fontId="9" fillId="0" borderId="0" xfId="13" applyFont="1"/>
    <xf numFmtId="0" fontId="4" fillId="0" borderId="0" xfId="9" applyFont="1" applyAlignment="1">
      <alignment vertical="top"/>
    </xf>
    <xf numFmtId="0" fontId="4" fillId="0" borderId="0" xfId="9" applyFont="1" applyAlignment="1">
      <alignment horizontal="right" vertical="top"/>
    </xf>
    <xf numFmtId="43" fontId="4" fillId="0" borderId="0" xfId="1" applyFont="1" applyFill="1" applyAlignment="1">
      <alignment vertical="top"/>
    </xf>
    <xf numFmtId="0" fontId="3" fillId="0" borderId="0" xfId="9" applyFont="1" applyAlignment="1">
      <alignment horizontal="center" vertical="top"/>
    </xf>
    <xf numFmtId="0" fontId="3" fillId="0" borderId="0" xfId="0" applyFont="1" applyAlignment="1">
      <alignment vertical="top"/>
    </xf>
    <xf numFmtId="0" fontId="8" fillId="0" borderId="4" xfId="9" applyFont="1" applyBorder="1" applyAlignment="1">
      <alignment horizontal="center" vertical="center"/>
    </xf>
    <xf numFmtId="0" fontId="8" fillId="0" borderId="0" xfId="9" applyFont="1" applyAlignment="1">
      <alignment horizontal="center" vertical="center"/>
    </xf>
    <xf numFmtId="0" fontId="8" fillId="0" borderId="0" xfId="13" applyFont="1" applyAlignment="1">
      <alignment horizontal="center" vertical="center"/>
    </xf>
    <xf numFmtId="0" fontId="8" fillId="0" borderId="0" xfId="13" applyFont="1" applyAlignment="1">
      <alignment vertical="center"/>
    </xf>
    <xf numFmtId="164" fontId="8" fillId="0" borderId="0" xfId="13" applyNumberFormat="1" applyFont="1" applyAlignment="1">
      <alignment vertical="center"/>
    </xf>
    <xf numFmtId="0" fontId="8" fillId="0" borderId="0" xfId="13" applyFont="1" applyAlignment="1">
      <alignment horizontal="left" vertical="center"/>
    </xf>
    <xf numFmtId="0" fontId="8" fillId="0" borderId="0" xfId="13" applyFont="1" applyAlignment="1">
      <alignment horizontal="right" vertical="center"/>
    </xf>
    <xf numFmtId="173" fontId="8" fillId="0" borderId="0" xfId="2" applyNumberFormat="1" applyFont="1" applyFill="1" applyBorder="1" applyAlignment="1">
      <alignment vertical="center"/>
    </xf>
    <xf numFmtId="171" fontId="8" fillId="0" borderId="3" xfId="2" applyNumberFormat="1" applyFont="1" applyFill="1" applyBorder="1" applyAlignment="1">
      <alignment vertical="center"/>
    </xf>
    <xf numFmtId="0" fontId="7" fillId="0" borderId="0" xfId="13" applyFont="1"/>
    <xf numFmtId="0" fontId="7" fillId="0" borderId="0" xfId="9" applyFont="1" applyAlignment="1">
      <alignment horizontal="center" vertical="center"/>
    </xf>
    <xf numFmtId="0" fontId="7" fillId="0" borderId="0" xfId="9" applyFont="1" applyAlignment="1">
      <alignment horizontal="right" vertical="center"/>
    </xf>
    <xf numFmtId="0" fontId="5" fillId="0" borderId="0" xfId="9" applyFont="1" applyAlignment="1">
      <alignment horizontal="right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right" vertical="center"/>
    </xf>
    <xf numFmtId="43" fontId="9" fillId="0" borderId="0" xfId="9" applyNumberFormat="1" applyFont="1" applyAlignment="1">
      <alignment vertical="center"/>
    </xf>
    <xf numFmtId="43" fontId="9" fillId="0" borderId="0" xfId="1" applyFont="1" applyFill="1" applyAlignment="1">
      <alignment vertical="center"/>
    </xf>
    <xf numFmtId="0" fontId="4" fillId="0" borderId="0" xfId="9" quotePrefix="1" applyFont="1" applyAlignment="1">
      <alignment horizontal="center" vertical="center"/>
    </xf>
    <xf numFmtId="0" fontId="4" fillId="0" borderId="0" xfId="9" quotePrefix="1" applyFont="1" applyAlignment="1">
      <alignment horizontal="right" vertical="center"/>
    </xf>
    <xf numFmtId="0" fontId="4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0" fontId="18" fillId="0" borderId="0" xfId="17" applyFont="1" applyAlignment="1">
      <alignment horizontal="center" vertical="center"/>
    </xf>
    <xf numFmtId="0" fontId="18" fillId="0" borderId="0" xfId="9" applyFont="1" applyAlignment="1">
      <alignment vertical="center"/>
    </xf>
    <xf numFmtId="0" fontId="7" fillId="0" borderId="1" xfId="9" applyFont="1" applyBorder="1" applyAlignment="1">
      <alignment horizontal="center" vertical="center"/>
    </xf>
    <xf numFmtId="2" fontId="7" fillId="0" borderId="0" xfId="9" applyNumberFormat="1" applyFont="1" applyAlignment="1">
      <alignment vertical="center"/>
    </xf>
    <xf numFmtId="164" fontId="7" fillId="0" borderId="0" xfId="17" applyNumberFormat="1" applyFont="1" applyAlignment="1">
      <alignment vertical="center"/>
    </xf>
    <xf numFmtId="49" fontId="7" fillId="0" borderId="0" xfId="9" applyNumberFormat="1" applyFont="1" applyAlignment="1">
      <alignment horizontal="right" vertical="center"/>
    </xf>
    <xf numFmtId="49" fontId="7" fillId="0" borderId="0" xfId="9" applyNumberFormat="1" applyFont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43" fontId="7" fillId="0" borderId="0" xfId="9" applyNumberFormat="1" applyFont="1" applyAlignment="1">
      <alignment horizontal="right" vertical="center"/>
    </xf>
    <xf numFmtId="43" fontId="7" fillId="0" borderId="0" xfId="17" applyNumberFormat="1" applyFont="1" applyAlignment="1">
      <alignment vertical="center"/>
    </xf>
    <xf numFmtId="4" fontId="25" fillId="0" borderId="0" xfId="9" applyNumberFormat="1" applyFont="1" applyAlignment="1">
      <alignment vertical="center"/>
    </xf>
    <xf numFmtId="173" fontId="7" fillId="0" borderId="0" xfId="9" applyNumberFormat="1" applyFont="1" applyAlignment="1">
      <alignment horizontal="right" vertical="center"/>
    </xf>
    <xf numFmtId="4" fontId="25" fillId="0" borderId="0" xfId="9" applyNumberFormat="1" applyFont="1" applyAlignment="1">
      <alignment horizontal="right" vertical="center" wrapText="1"/>
    </xf>
    <xf numFmtId="43" fontId="7" fillId="0" borderId="4" xfId="9" applyNumberFormat="1" applyFont="1" applyBorder="1" applyAlignment="1">
      <alignment horizontal="right" vertical="center"/>
    </xf>
    <xf numFmtId="43" fontId="7" fillId="0" borderId="1" xfId="9" applyNumberFormat="1" applyFont="1" applyBorder="1" applyAlignment="1">
      <alignment horizontal="right" vertical="center"/>
    </xf>
    <xf numFmtId="164" fontId="7" fillId="0" borderId="0" xfId="14" applyNumberFormat="1" applyFont="1" applyAlignment="1">
      <alignment vertical="center"/>
    </xf>
    <xf numFmtId="164" fontId="7" fillId="0" borderId="0" xfId="9" applyNumberFormat="1" applyFont="1" applyAlignment="1">
      <alignment vertical="center"/>
    </xf>
    <xf numFmtId="0" fontId="7" fillId="0" borderId="0" xfId="9" quotePrefix="1" applyFont="1" applyAlignment="1">
      <alignment vertical="center"/>
    </xf>
    <xf numFmtId="4" fontId="7" fillId="0" borderId="0" xfId="9" applyNumberFormat="1" applyFont="1" applyAlignment="1">
      <alignment horizontal="right" vertical="center"/>
    </xf>
    <xf numFmtId="0" fontId="4" fillId="0" borderId="0" xfId="9" applyFont="1" applyAlignment="1">
      <alignment horizontal="left" vertical="center"/>
    </xf>
    <xf numFmtId="0" fontId="4" fillId="0" borderId="0" xfId="9" applyFont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43" fontId="7" fillId="0" borderId="5" xfId="9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9" quotePrefix="1" applyFont="1" applyAlignment="1">
      <alignment horizontal="center" vertical="center"/>
    </xf>
    <xf numFmtId="0" fontId="3" fillId="0" borderId="0" xfId="9" applyFont="1" applyAlignment="1">
      <alignment horizontal="center" vertical="center"/>
    </xf>
    <xf numFmtId="0" fontId="3" fillId="0" borderId="0" xfId="17" applyFont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0" fontId="7" fillId="0" borderId="0" xfId="9" applyFont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0" xfId="9" applyFont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7" fillId="0" borderId="0" xfId="17" applyFont="1" applyAlignment="1">
      <alignment horizontal="center" vertical="center"/>
    </xf>
    <xf numFmtId="0" fontId="7" fillId="0" borderId="4" xfId="17" applyFont="1" applyBorder="1" applyAlignment="1">
      <alignment horizontal="center" vertical="center"/>
    </xf>
    <xf numFmtId="0" fontId="8" fillId="0" borderId="1" xfId="9" applyFont="1" applyBorder="1" applyAlignment="1">
      <alignment horizontal="center" vertical="center"/>
    </xf>
    <xf numFmtId="0" fontId="4" fillId="0" borderId="0" xfId="9" quotePrefix="1" applyFont="1" applyAlignment="1">
      <alignment horizontal="center" vertical="top"/>
    </xf>
    <xf numFmtId="0" fontId="4" fillId="0" borderId="0" xfId="9" applyFont="1" applyAlignment="1">
      <alignment horizontal="center" vertical="top"/>
    </xf>
    <xf numFmtId="0" fontId="3" fillId="0" borderId="0" xfId="9" applyFont="1" applyAlignment="1">
      <alignment horizontal="center" vertical="top"/>
    </xf>
    <xf numFmtId="0" fontId="8" fillId="0" borderId="4" xfId="9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5" fillId="0" borderId="4" xfId="13" applyFont="1" applyBorder="1" applyAlignment="1">
      <alignment horizontal="center" vertical="center"/>
    </xf>
    <xf numFmtId="0" fontId="5" fillId="0" borderId="1" xfId="13" applyFont="1" applyBorder="1" applyAlignment="1">
      <alignment horizontal="center" vertical="center"/>
    </xf>
    <xf numFmtId="0" fontId="4" fillId="0" borderId="0" xfId="13" quotePrefix="1" applyFont="1" applyAlignment="1">
      <alignment horizontal="center" vertical="center"/>
    </xf>
    <xf numFmtId="0" fontId="3" fillId="0" borderId="0" xfId="13" applyFont="1" applyAlignment="1">
      <alignment horizontal="center" vertical="center"/>
    </xf>
    <xf numFmtId="17" fontId="7" fillId="0" borderId="1" xfId="14" applyNumberFormat="1" applyFont="1" applyBorder="1" applyAlignment="1">
      <alignment horizontal="center" vertical="center"/>
    </xf>
    <xf numFmtId="0" fontId="7" fillId="0" borderId="1" xfId="14" applyFont="1" applyBorder="1" applyAlignment="1">
      <alignment horizontal="center" vertical="center"/>
    </xf>
    <xf numFmtId="0" fontId="4" fillId="0" borderId="0" xfId="14" quotePrefix="1" applyFont="1" applyAlignment="1">
      <alignment horizontal="center" vertical="center"/>
    </xf>
    <xf numFmtId="0" fontId="4" fillId="0" borderId="0" xfId="14" applyFont="1" applyAlignment="1">
      <alignment horizontal="center" vertical="center"/>
    </xf>
    <xf numFmtId="0" fontId="3" fillId="0" borderId="0" xfId="14" applyFont="1" applyAlignment="1">
      <alignment horizontal="center" vertical="center"/>
    </xf>
    <xf numFmtId="0" fontId="7" fillId="0" borderId="4" xfId="14" applyFont="1" applyBorder="1" applyAlignment="1">
      <alignment horizontal="center" vertical="center"/>
    </xf>
    <xf numFmtId="0" fontId="4" fillId="0" borderId="0" xfId="13" applyFont="1" applyAlignment="1">
      <alignment horizontal="center" vertical="center"/>
    </xf>
    <xf numFmtId="0" fontId="12" fillId="0" borderId="1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17" fontId="12" fillId="0" borderId="1" xfId="13" applyNumberFormat="1" applyFont="1" applyBorder="1" applyAlignment="1">
      <alignment horizontal="center" vertical="center"/>
    </xf>
  </cellXfs>
  <cellStyles count="18">
    <cellStyle name="Comma" xfId="1" builtinId="3"/>
    <cellStyle name="Comma 2" xfId="2" xr:uid="{38E44B48-E7A9-462D-9814-B7343432AE2C}"/>
    <cellStyle name="Comma 2 2" xfId="3" xr:uid="{7753721A-9A39-4806-89DA-1E6BE07ABE6F}"/>
    <cellStyle name="Comma 3" xfId="4" xr:uid="{074F1AE4-B48F-4C24-B6FF-DE9E09641F98}"/>
    <cellStyle name="Comma 3 2" xfId="5" xr:uid="{04A05C74-32B5-40DE-910D-F2313B08F631}"/>
    <cellStyle name="Comma 4" xfId="6" xr:uid="{5632A575-B15A-4404-BEBB-36A54BE89AFC}"/>
    <cellStyle name="Comma 4 2" xfId="7" xr:uid="{92594BA2-71E6-4FE1-BEB3-6BD943198599}"/>
    <cellStyle name="Comma 5" xfId="8" xr:uid="{15428F77-C892-4C27-BC86-6707237F6A2C}"/>
    <cellStyle name="Normal" xfId="0" builtinId="0"/>
    <cellStyle name="Normal 2" xfId="9" xr:uid="{95E9F287-2FF3-4234-86BE-00A606E01333}"/>
    <cellStyle name="Normal 2 2" xfId="10" xr:uid="{E46524AA-C9D6-4DC4-B916-C71CF913A55F}"/>
    <cellStyle name="Normal 3" xfId="11" xr:uid="{686CFB57-00C7-43E7-9BCF-BD8D4D9A4309}"/>
    <cellStyle name="Normal_Krungthai Car Rent_ EQ1_11" xfId="12" xr:uid="{A32877BB-8A5E-45E3-A141-A8BF0B8CFD88}"/>
    <cellStyle name="Normal_กรุงไทยคาร์เร้นท์ แอนด์ ลีส _TQ1_54" xfId="13" xr:uid="{D2EE4E13-2CB4-4318-82A4-F8DDF49CE6E3}"/>
    <cellStyle name="Normal_กรุงไทยคาร์เร้นท์ แอนด์ ลีส _TQ1_54 2" xfId="14" xr:uid="{1B195C16-400A-4810-9475-EA9D21428A31}"/>
    <cellStyle name="Normal_กรุงไทยคาร์เร้นท์ แอนด์ ลีส _TQ1_54 2 2" xfId="15" xr:uid="{F17CEF9D-AAF0-4C82-98B6-C6790ACE4E53}"/>
    <cellStyle name="Normal_กรุงไทยคาร์เร้นท์ แอนด์ ลีส _TQ2_53" xfId="16" xr:uid="{31A6F80C-1F45-4128-8A45-BAC23F724FFA}"/>
    <cellStyle name="Normal_กรุงไทยคาร์เร้นท์ แอนด์ ลีส _TQ2_53 2" xfId="17" xr:uid="{68EB6E6E-ABBE-474E-8DEF-2B866407DB7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961FE-D6D5-4569-B077-18951D999856}">
  <sheetPr>
    <tabColor theme="8" tint="0.59999389629810485"/>
  </sheetPr>
  <dimension ref="A1:R113"/>
  <sheetViews>
    <sheetView tabSelected="1" view="pageBreakPreview" zoomScaleNormal="85" zoomScaleSheetLayoutView="100" workbookViewId="0"/>
  </sheetViews>
  <sheetFormatPr defaultColWidth="9.140625" defaultRowHeight="20.100000000000001" customHeight="1" x14ac:dyDescent="0.5"/>
  <cols>
    <col min="1" max="4" width="1.7109375" style="169" customWidth="1"/>
    <col min="5" max="5" width="27.85546875" style="169" customWidth="1"/>
    <col min="6" max="6" width="2.85546875" style="169" customWidth="1"/>
    <col min="7" max="7" width="2" style="169" customWidth="1"/>
    <col min="8" max="8" width="12.7109375" style="169" customWidth="1"/>
    <col min="9" max="9" width="0.85546875" style="170" customWidth="1"/>
    <col min="10" max="10" width="12.7109375" style="169" customWidth="1"/>
    <col min="11" max="11" width="0.85546875" style="171" customWidth="1"/>
    <col min="12" max="12" width="12.7109375" style="120" customWidth="1"/>
    <col min="13" max="13" width="0.85546875" style="169" customWidth="1"/>
    <col min="14" max="14" width="12.7109375" style="120" customWidth="1"/>
    <col min="15" max="15" width="15.140625" style="169" customWidth="1"/>
    <col min="16" max="16" width="13" style="169" bestFit="1" customWidth="1"/>
    <col min="17" max="17" width="11.140625" style="169" bestFit="1" customWidth="1"/>
    <col min="18" max="16384" width="9.140625" style="169"/>
  </cols>
  <sheetData>
    <row r="1" spans="1:16" ht="21" customHeight="1" x14ac:dyDescent="0.5">
      <c r="H1" s="119"/>
      <c r="M1" s="171"/>
      <c r="N1" s="121" t="s">
        <v>106</v>
      </c>
    </row>
    <row r="2" spans="1:16" ht="21" customHeight="1" x14ac:dyDescent="0.5">
      <c r="M2" s="171"/>
      <c r="N2" s="121" t="s">
        <v>107</v>
      </c>
    </row>
    <row r="3" spans="1:16" ht="21" customHeight="1" x14ac:dyDescent="0.5">
      <c r="A3" s="318" t="s">
        <v>156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</row>
    <row r="4" spans="1:16" ht="21" customHeight="1" x14ac:dyDescent="0.5">
      <c r="A4" s="322" t="s">
        <v>77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</row>
    <row r="5" spans="1:16" ht="21" customHeight="1" x14ac:dyDescent="0.5">
      <c r="A5" s="322" t="s">
        <v>205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</row>
    <row r="6" spans="1:16" ht="21" customHeight="1" x14ac:dyDescent="0.5">
      <c r="A6" s="322" t="s">
        <v>212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</row>
    <row r="7" spans="1:16" ht="9.9499999999999993" customHeight="1" x14ac:dyDescent="0.5">
      <c r="A7" s="15"/>
      <c r="B7" s="15"/>
      <c r="C7" s="15"/>
      <c r="D7" s="15"/>
      <c r="E7" s="15"/>
      <c r="F7" s="15"/>
      <c r="G7" s="15"/>
      <c r="H7" s="15"/>
      <c r="I7" s="15"/>
      <c r="J7" s="15"/>
      <c r="L7" s="15"/>
      <c r="M7" s="15"/>
      <c r="N7" s="15"/>
    </row>
    <row r="8" spans="1:16" ht="21" customHeight="1" x14ac:dyDescent="0.5">
      <c r="A8" s="319" t="s">
        <v>0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</row>
    <row r="9" spans="1:16" s="4" customFormat="1" ht="18.95" customHeight="1" x14ac:dyDescent="0.5">
      <c r="E9" s="4" t="s">
        <v>78</v>
      </c>
      <c r="H9" s="317" t="s">
        <v>33</v>
      </c>
      <c r="I9" s="317"/>
      <c r="J9" s="317"/>
      <c r="K9" s="317"/>
      <c r="L9" s="317"/>
      <c r="M9" s="317"/>
      <c r="N9" s="317"/>
    </row>
    <row r="10" spans="1:16" s="4" customFormat="1" ht="18.95" customHeight="1" x14ac:dyDescent="0.5">
      <c r="H10" s="320" t="s">
        <v>69</v>
      </c>
      <c r="I10" s="320"/>
      <c r="J10" s="320"/>
      <c r="K10" s="172"/>
      <c r="L10" s="321" t="s">
        <v>70</v>
      </c>
      <c r="M10" s="321"/>
      <c r="N10" s="321"/>
    </row>
    <row r="11" spans="1:16" s="4" customFormat="1" ht="18.95" customHeight="1" x14ac:dyDescent="0.5">
      <c r="H11" s="173" t="s">
        <v>190</v>
      </c>
      <c r="I11" s="172"/>
      <c r="J11" s="173" t="s">
        <v>98</v>
      </c>
      <c r="K11" s="172"/>
      <c r="L11" s="173" t="s">
        <v>190</v>
      </c>
      <c r="M11" s="174"/>
      <c r="N11" s="173" t="s">
        <v>98</v>
      </c>
    </row>
    <row r="12" spans="1:16" s="4" customFormat="1" ht="18.95" customHeight="1" x14ac:dyDescent="0.5">
      <c r="E12" s="316" t="s">
        <v>6</v>
      </c>
      <c r="F12" s="316"/>
      <c r="G12" s="316"/>
      <c r="H12" s="176" t="s">
        <v>213</v>
      </c>
      <c r="I12" s="172"/>
      <c r="J12" s="176" t="s">
        <v>198</v>
      </c>
      <c r="K12" s="172"/>
      <c r="L12" s="176" t="s">
        <v>213</v>
      </c>
      <c r="M12" s="172"/>
      <c r="N12" s="176" t="s">
        <v>198</v>
      </c>
    </row>
    <row r="13" spans="1:16" s="4" customFormat="1" ht="18.95" customHeight="1" x14ac:dyDescent="0.5">
      <c r="A13" s="4" t="s">
        <v>1</v>
      </c>
      <c r="H13" s="177"/>
      <c r="I13" s="172"/>
      <c r="J13" s="177"/>
      <c r="L13" s="122"/>
      <c r="M13" s="123"/>
      <c r="N13" s="122"/>
    </row>
    <row r="14" spans="1:16" s="4" customFormat="1" ht="18.95" customHeight="1" x14ac:dyDescent="0.5">
      <c r="B14" s="4" t="s">
        <v>40</v>
      </c>
      <c r="F14" s="175">
        <v>5</v>
      </c>
      <c r="G14" s="175"/>
      <c r="H14" s="178">
        <v>42903442.589999989</v>
      </c>
      <c r="I14" s="179"/>
      <c r="J14" s="178">
        <v>58608854.450000003</v>
      </c>
      <c r="K14" s="180"/>
      <c r="L14" s="119">
        <v>42614121.519999988</v>
      </c>
      <c r="M14" s="124"/>
      <c r="N14" s="119">
        <v>58319533.380000003</v>
      </c>
      <c r="O14" s="181"/>
      <c r="P14" s="182"/>
    </row>
    <row r="15" spans="1:16" s="4" customFormat="1" ht="18.95" customHeight="1" x14ac:dyDescent="0.5">
      <c r="B15" s="4" t="s">
        <v>144</v>
      </c>
      <c r="F15" s="175" t="s">
        <v>183</v>
      </c>
      <c r="G15" s="175"/>
      <c r="H15" s="178">
        <v>194464534.24000001</v>
      </c>
      <c r="I15" s="179"/>
      <c r="J15" s="178">
        <v>166708119.15000001</v>
      </c>
      <c r="K15" s="180"/>
      <c r="L15" s="119">
        <v>188493051.28000003</v>
      </c>
      <c r="M15" s="124"/>
      <c r="N15" s="119">
        <v>163606730.03</v>
      </c>
      <c r="O15" s="181"/>
      <c r="P15" s="182"/>
    </row>
    <row r="16" spans="1:16" s="4" customFormat="1" ht="18.95" customHeight="1" x14ac:dyDescent="0.5">
      <c r="B16" s="4" t="s">
        <v>176</v>
      </c>
      <c r="F16" s="175"/>
      <c r="G16" s="175"/>
      <c r="H16" s="178"/>
      <c r="I16" s="179"/>
      <c r="J16" s="178"/>
      <c r="K16" s="180"/>
      <c r="L16" s="119"/>
      <c r="M16" s="124"/>
      <c r="N16" s="119"/>
      <c r="O16" s="181"/>
      <c r="P16" s="182"/>
    </row>
    <row r="17" spans="1:17" s="4" customFormat="1" ht="18.95" customHeight="1" x14ac:dyDescent="0.5">
      <c r="C17" s="4" t="s">
        <v>177</v>
      </c>
      <c r="F17" s="175">
        <v>7</v>
      </c>
      <c r="G17" s="175"/>
      <c r="H17" s="178">
        <v>8795559.910000002</v>
      </c>
      <c r="I17" s="179"/>
      <c r="J17" s="178">
        <v>9242015.0099999998</v>
      </c>
      <c r="K17" s="180"/>
      <c r="L17" s="119">
        <v>8795559.910000002</v>
      </c>
      <c r="M17" s="124"/>
      <c r="N17" s="119">
        <v>9242015.0099999998</v>
      </c>
      <c r="O17" s="181"/>
      <c r="P17" s="182"/>
    </row>
    <row r="18" spans="1:17" s="4" customFormat="1" ht="18.95" customHeight="1" x14ac:dyDescent="0.5">
      <c r="B18" s="4" t="s">
        <v>35</v>
      </c>
      <c r="G18" s="175"/>
      <c r="H18" s="119">
        <v>58463989.100000001</v>
      </c>
      <c r="I18" s="179"/>
      <c r="J18" s="178">
        <v>65623783.890000001</v>
      </c>
      <c r="K18" s="180"/>
      <c r="L18" s="119">
        <v>58463989.100000001</v>
      </c>
      <c r="M18" s="124"/>
      <c r="N18" s="119">
        <v>65623783.890000001</v>
      </c>
      <c r="O18" s="181"/>
      <c r="P18" s="182"/>
      <c r="Q18" s="124"/>
    </row>
    <row r="19" spans="1:17" s="4" customFormat="1" ht="18.95" customHeight="1" x14ac:dyDescent="0.5">
      <c r="B19" s="4" t="s">
        <v>47</v>
      </c>
      <c r="F19" s="175">
        <v>8</v>
      </c>
      <c r="G19" s="175"/>
      <c r="H19" s="178">
        <v>431707911.61000001</v>
      </c>
      <c r="I19" s="179"/>
      <c r="J19" s="178">
        <v>222313152.75999999</v>
      </c>
      <c r="K19" s="180"/>
      <c r="L19" s="119">
        <v>415987457.10000002</v>
      </c>
      <c r="M19" s="124"/>
      <c r="N19" s="119">
        <v>204366600.84999999</v>
      </c>
      <c r="O19" s="181"/>
      <c r="P19" s="182"/>
    </row>
    <row r="20" spans="1:17" s="4" customFormat="1" ht="18.95" customHeight="1" x14ac:dyDescent="0.5">
      <c r="B20" s="4" t="s">
        <v>137</v>
      </c>
      <c r="F20" s="175">
        <v>9</v>
      </c>
      <c r="G20" s="175"/>
      <c r="H20" s="178">
        <v>23078160.159999996</v>
      </c>
      <c r="I20" s="179"/>
      <c r="J20" s="125">
        <v>223192.11</v>
      </c>
      <c r="K20" s="119"/>
      <c r="L20" s="119">
        <v>23078160.159999996</v>
      </c>
      <c r="M20" s="124"/>
      <c r="N20" s="125">
        <v>223192.11</v>
      </c>
      <c r="O20" s="181"/>
      <c r="P20" s="182"/>
    </row>
    <row r="21" spans="1:17" s="4" customFormat="1" ht="18.95" customHeight="1" x14ac:dyDescent="0.5">
      <c r="B21" s="4" t="s">
        <v>168</v>
      </c>
      <c r="F21" s="175">
        <v>17</v>
      </c>
      <c r="G21" s="175"/>
      <c r="H21" s="118">
        <v>0</v>
      </c>
      <c r="I21" s="179"/>
      <c r="J21" s="178">
        <v>58200434.840000004</v>
      </c>
      <c r="K21" s="180"/>
      <c r="L21" s="118">
        <v>0</v>
      </c>
      <c r="M21" s="124"/>
      <c r="N21" s="119">
        <v>58200434.840000004</v>
      </c>
      <c r="O21" s="181"/>
      <c r="P21" s="182"/>
    </row>
    <row r="22" spans="1:17" s="4" customFormat="1" ht="18.95" customHeight="1" x14ac:dyDescent="0.5">
      <c r="B22" s="4" t="s">
        <v>26</v>
      </c>
      <c r="F22" s="175"/>
      <c r="G22" s="175"/>
      <c r="H22" s="178">
        <f>18483697.91</f>
        <v>18483697.91</v>
      </c>
      <c r="I22" s="179"/>
      <c r="J22" s="178">
        <v>22580256.949999999</v>
      </c>
      <c r="K22" s="180"/>
      <c r="L22" s="119">
        <v>17401288.960000001</v>
      </c>
      <c r="M22" s="124"/>
      <c r="N22" s="119">
        <v>22307499.82</v>
      </c>
      <c r="O22" s="124"/>
      <c r="P22" s="182"/>
      <c r="Q22" s="180"/>
    </row>
    <row r="23" spans="1:17" s="4" customFormat="1" ht="18.95" customHeight="1" x14ac:dyDescent="0.5">
      <c r="D23" s="4" t="s">
        <v>2</v>
      </c>
      <c r="F23" s="175"/>
      <c r="G23" s="175"/>
      <c r="H23" s="183">
        <v>777897295.51999998</v>
      </c>
      <c r="I23" s="179"/>
      <c r="J23" s="183">
        <v>603499809.16000009</v>
      </c>
      <c r="K23" s="180"/>
      <c r="L23" s="183">
        <v>754833628.03000009</v>
      </c>
      <c r="M23" s="124"/>
      <c r="N23" s="183">
        <v>581889789.93000007</v>
      </c>
      <c r="O23" s="181"/>
      <c r="P23" s="182"/>
    </row>
    <row r="24" spans="1:17" s="4" customFormat="1" ht="18.95" customHeight="1" x14ac:dyDescent="0.5">
      <c r="A24" s="4" t="s">
        <v>3</v>
      </c>
      <c r="F24" s="175"/>
      <c r="G24" s="175"/>
      <c r="H24" s="178"/>
      <c r="I24" s="178"/>
      <c r="J24" s="178"/>
      <c r="K24" s="178"/>
      <c r="L24" s="178"/>
      <c r="M24" s="178"/>
      <c r="N24" s="178"/>
      <c r="O24" s="184"/>
      <c r="P24" s="182"/>
    </row>
    <row r="25" spans="1:17" s="4" customFormat="1" ht="18.95" customHeight="1" x14ac:dyDescent="0.5">
      <c r="B25" s="4" t="s">
        <v>178</v>
      </c>
      <c r="F25" s="175">
        <v>7</v>
      </c>
      <c r="G25" s="175"/>
      <c r="H25" s="178">
        <v>20207944.099999994</v>
      </c>
      <c r="I25" s="179"/>
      <c r="J25" s="178">
        <v>42918371.189999998</v>
      </c>
      <c r="K25" s="180"/>
      <c r="L25" s="178">
        <v>20207944.099999994</v>
      </c>
      <c r="M25" s="124"/>
      <c r="N25" s="178">
        <v>42918371.189999998</v>
      </c>
      <c r="O25" s="184"/>
      <c r="P25" s="182"/>
    </row>
    <row r="26" spans="1:17" s="4" customFormat="1" ht="18.95" customHeight="1" x14ac:dyDescent="0.5">
      <c r="B26" s="4" t="s">
        <v>185</v>
      </c>
      <c r="F26" s="175">
        <v>10</v>
      </c>
      <c r="G26" s="175"/>
      <c r="H26" s="185">
        <v>50000000</v>
      </c>
      <c r="I26" s="179"/>
      <c r="J26" s="185">
        <v>50000000</v>
      </c>
      <c r="K26" s="180"/>
      <c r="L26" s="119">
        <v>50000000</v>
      </c>
      <c r="M26" s="124"/>
      <c r="N26" s="119">
        <v>50000000</v>
      </c>
      <c r="O26" s="178"/>
      <c r="P26" s="182"/>
    </row>
    <row r="27" spans="1:17" s="4" customFormat="1" ht="18.95" customHeight="1" x14ac:dyDescent="0.5">
      <c r="B27" s="4" t="s">
        <v>65</v>
      </c>
      <c r="F27" s="175">
        <v>11</v>
      </c>
      <c r="G27" s="175"/>
      <c r="H27" s="118">
        <v>0</v>
      </c>
      <c r="I27" s="172"/>
      <c r="J27" s="118">
        <v>0</v>
      </c>
      <c r="L27" s="119">
        <v>48812300</v>
      </c>
      <c r="M27" s="124"/>
      <c r="N27" s="119">
        <v>48812300</v>
      </c>
      <c r="P27" s="182"/>
    </row>
    <row r="28" spans="1:17" s="4" customFormat="1" ht="18.95" customHeight="1" x14ac:dyDescent="0.5">
      <c r="B28" s="4" t="s">
        <v>81</v>
      </c>
      <c r="F28" s="175">
        <v>12</v>
      </c>
      <c r="G28" s="175"/>
      <c r="H28" s="126">
        <v>4629669899.289999</v>
      </c>
      <c r="I28" s="179"/>
      <c r="J28" s="185">
        <v>4727028231.8400002</v>
      </c>
      <c r="L28" s="119">
        <v>4629669899.289999</v>
      </c>
      <c r="M28" s="124"/>
      <c r="N28" s="119">
        <v>4727028231.8400002</v>
      </c>
      <c r="P28" s="182"/>
    </row>
    <row r="29" spans="1:17" s="4" customFormat="1" ht="18.95" customHeight="1" x14ac:dyDescent="0.5">
      <c r="B29" s="4" t="s">
        <v>94</v>
      </c>
      <c r="F29" s="175">
        <v>13</v>
      </c>
      <c r="G29" s="175"/>
      <c r="H29" s="185">
        <v>165938230.48000002</v>
      </c>
      <c r="I29" s="179"/>
      <c r="J29" s="185">
        <v>166427513.22</v>
      </c>
      <c r="L29" s="119">
        <v>2579800.8899999969</v>
      </c>
      <c r="M29" s="124"/>
      <c r="N29" s="119">
        <v>2020035.5</v>
      </c>
      <c r="P29" s="182"/>
    </row>
    <row r="30" spans="1:17" s="4" customFormat="1" ht="18.95" customHeight="1" x14ac:dyDescent="0.5">
      <c r="B30" s="4" t="s">
        <v>138</v>
      </c>
      <c r="F30" s="175">
        <v>14</v>
      </c>
      <c r="G30" s="175"/>
      <c r="H30" s="185">
        <v>88090406.059999987</v>
      </c>
      <c r="I30" s="179"/>
      <c r="J30" s="125">
        <v>93304918</v>
      </c>
      <c r="L30" s="119">
        <v>33728879.980000004</v>
      </c>
      <c r="M30" s="124"/>
      <c r="N30" s="125">
        <v>33590199.369999997</v>
      </c>
      <c r="P30" s="182"/>
    </row>
    <row r="31" spans="1:17" s="4" customFormat="1" ht="18.95" customHeight="1" x14ac:dyDescent="0.5">
      <c r="B31" s="4" t="s">
        <v>175</v>
      </c>
      <c r="F31" s="175">
        <v>15</v>
      </c>
      <c r="G31" s="175"/>
      <c r="H31" s="185">
        <v>3085827.5700000017</v>
      </c>
      <c r="I31" s="179"/>
      <c r="J31" s="185">
        <v>14803611.01</v>
      </c>
      <c r="L31" s="119">
        <v>1054281.4400000013</v>
      </c>
      <c r="M31" s="124"/>
      <c r="N31" s="119">
        <v>13553070.199999999</v>
      </c>
      <c r="P31" s="182"/>
    </row>
    <row r="32" spans="1:17" s="4" customFormat="1" ht="18.95" customHeight="1" x14ac:dyDescent="0.5">
      <c r="B32" s="4" t="s">
        <v>90</v>
      </c>
      <c r="F32" s="175">
        <v>16</v>
      </c>
      <c r="G32" s="175"/>
      <c r="H32" s="185">
        <v>12839850.989999998</v>
      </c>
      <c r="I32" s="179"/>
      <c r="J32" s="185">
        <v>30589572.739999998</v>
      </c>
      <c r="L32" s="125">
        <v>10774329.439999998</v>
      </c>
      <c r="M32" s="124"/>
      <c r="N32" s="119">
        <v>28735987.079999998</v>
      </c>
      <c r="P32" s="182"/>
    </row>
    <row r="33" spans="1:16" s="4" customFormat="1" ht="18.95" customHeight="1" x14ac:dyDescent="0.5">
      <c r="B33" s="4" t="s">
        <v>4</v>
      </c>
      <c r="F33" s="175">
        <v>17</v>
      </c>
      <c r="G33" s="175"/>
      <c r="H33" s="185">
        <v>147247494.27999997</v>
      </c>
      <c r="I33" s="179"/>
      <c r="J33" s="185">
        <v>152940188.03</v>
      </c>
      <c r="L33" s="127">
        <v>143440044.74999997</v>
      </c>
      <c r="M33" s="124"/>
      <c r="N33" s="127">
        <v>149062484.11000001</v>
      </c>
      <c r="P33" s="182"/>
    </row>
    <row r="34" spans="1:16" s="4" customFormat="1" ht="18.95" customHeight="1" x14ac:dyDescent="0.5">
      <c r="D34" s="4" t="s">
        <v>7</v>
      </c>
      <c r="F34" s="172"/>
      <c r="G34" s="172"/>
      <c r="H34" s="128">
        <v>5117079652.7699986</v>
      </c>
      <c r="I34" s="179"/>
      <c r="J34" s="183">
        <v>5278012406.0299997</v>
      </c>
      <c r="L34" s="128">
        <v>4940267479.8899984</v>
      </c>
      <c r="M34" s="124"/>
      <c r="N34" s="128">
        <v>5095720679.289999</v>
      </c>
      <c r="O34" s="180"/>
      <c r="P34" s="182"/>
    </row>
    <row r="35" spans="1:16" s="4" customFormat="1" ht="18.95" customHeight="1" thickBot="1" x14ac:dyDescent="0.55000000000000004">
      <c r="A35" s="4" t="s">
        <v>5</v>
      </c>
      <c r="F35" s="172"/>
      <c r="G35" s="172"/>
      <c r="H35" s="186">
        <v>5894976948.29</v>
      </c>
      <c r="I35" s="179"/>
      <c r="J35" s="187">
        <v>5881512215.1899996</v>
      </c>
      <c r="L35" s="186">
        <v>5695101107.9199982</v>
      </c>
      <c r="M35" s="124"/>
      <c r="N35" s="186">
        <v>5677610469.2199993</v>
      </c>
      <c r="O35" s="185"/>
      <c r="P35" s="182"/>
    </row>
    <row r="36" spans="1:16" s="188" customFormat="1" ht="18" customHeight="1" thickTop="1" x14ac:dyDescent="0.5">
      <c r="H36" s="178"/>
      <c r="I36" s="189"/>
      <c r="J36" s="178"/>
      <c r="L36" s="178"/>
      <c r="M36" s="178"/>
      <c r="N36" s="178"/>
      <c r="O36" s="185"/>
      <c r="P36" s="190"/>
    </row>
    <row r="37" spans="1:16" s="188" customFormat="1" ht="18" customHeight="1" x14ac:dyDescent="0.5">
      <c r="H37" s="190"/>
      <c r="I37" s="189"/>
      <c r="J37" s="190"/>
      <c r="L37" s="190"/>
      <c r="M37" s="130"/>
      <c r="N37" s="190"/>
    </row>
    <row r="38" spans="1:16" s="188" customFormat="1" ht="18" customHeight="1" x14ac:dyDescent="0.5">
      <c r="H38" s="190"/>
      <c r="I38" s="189"/>
      <c r="L38" s="129"/>
      <c r="M38" s="130"/>
      <c r="N38" s="129"/>
    </row>
    <row r="39" spans="1:16" s="188" customFormat="1" ht="18" customHeight="1" x14ac:dyDescent="0.5">
      <c r="H39" s="190"/>
      <c r="I39" s="189"/>
      <c r="L39" s="129"/>
      <c r="M39" s="130"/>
      <c r="N39" s="129"/>
    </row>
    <row r="40" spans="1:16" s="188" customFormat="1" ht="18" customHeight="1" x14ac:dyDescent="0.5">
      <c r="I40" s="189"/>
      <c r="L40" s="129"/>
      <c r="M40" s="130"/>
      <c r="N40" s="129"/>
    </row>
    <row r="41" spans="1:16" s="191" customFormat="1" ht="21" customHeight="1" x14ac:dyDescent="0.5">
      <c r="I41" s="192"/>
      <c r="L41" s="131"/>
      <c r="M41" s="169"/>
      <c r="N41" s="121" t="s">
        <v>106</v>
      </c>
      <c r="O41" s="188"/>
    </row>
    <row r="42" spans="1:16" s="191" customFormat="1" ht="21" customHeight="1" x14ac:dyDescent="0.5">
      <c r="I42" s="192"/>
      <c r="L42" s="131"/>
      <c r="M42" s="169"/>
      <c r="N42" s="121" t="s">
        <v>107</v>
      </c>
    </row>
    <row r="43" spans="1:16" ht="21" customHeight="1" x14ac:dyDescent="0.5">
      <c r="A43" s="318" t="s">
        <v>103</v>
      </c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191"/>
    </row>
    <row r="44" spans="1:16" ht="21" customHeight="1" x14ac:dyDescent="0.5">
      <c r="A44" s="322" t="s">
        <v>77</v>
      </c>
      <c r="B44" s="322"/>
      <c r="C44" s="322"/>
      <c r="D44" s="322"/>
      <c r="E44" s="322"/>
      <c r="F44" s="322"/>
      <c r="G44" s="322"/>
      <c r="H44" s="322"/>
      <c r="I44" s="322"/>
      <c r="J44" s="322"/>
      <c r="K44" s="322"/>
      <c r="L44" s="322"/>
      <c r="M44" s="322"/>
      <c r="N44" s="322"/>
    </row>
    <row r="45" spans="1:16" ht="21" customHeight="1" x14ac:dyDescent="0.5">
      <c r="A45" s="322" t="s">
        <v>207</v>
      </c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</row>
    <row r="46" spans="1:16" ht="21" customHeight="1" x14ac:dyDescent="0.5">
      <c r="A46" s="322" t="s">
        <v>212</v>
      </c>
      <c r="B46" s="322"/>
      <c r="C46" s="322"/>
      <c r="D46" s="322"/>
      <c r="E46" s="322"/>
      <c r="F46" s="322"/>
      <c r="G46" s="322"/>
      <c r="H46" s="322"/>
      <c r="I46" s="322"/>
      <c r="J46" s="322"/>
      <c r="K46" s="322"/>
      <c r="L46" s="322"/>
      <c r="M46" s="322"/>
      <c r="N46" s="322"/>
    </row>
    <row r="47" spans="1:16" ht="9.9499999999999993" customHeight="1" x14ac:dyDescent="0.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69"/>
      <c r="L47" s="15"/>
      <c r="M47" s="15"/>
      <c r="N47" s="15"/>
    </row>
    <row r="48" spans="1:16" ht="23.25" x14ac:dyDescent="0.5">
      <c r="A48" s="319" t="s">
        <v>75</v>
      </c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N48" s="319"/>
    </row>
    <row r="49" spans="1:17" s="4" customFormat="1" ht="18.95" customHeight="1" x14ac:dyDescent="0.5">
      <c r="E49" s="4" t="s">
        <v>78</v>
      </c>
      <c r="H49" s="317" t="s">
        <v>33</v>
      </c>
      <c r="I49" s="317"/>
      <c r="J49" s="317"/>
      <c r="K49" s="317"/>
      <c r="L49" s="317"/>
      <c r="M49" s="317"/>
      <c r="N49" s="317"/>
    </row>
    <row r="50" spans="1:17" s="4" customFormat="1" ht="18.95" customHeight="1" x14ac:dyDescent="0.5">
      <c r="H50" s="320" t="s">
        <v>69</v>
      </c>
      <c r="I50" s="320"/>
      <c r="J50" s="320"/>
      <c r="K50" s="172"/>
      <c r="L50" s="321" t="s">
        <v>70</v>
      </c>
      <c r="M50" s="321"/>
      <c r="N50" s="321"/>
    </row>
    <row r="51" spans="1:17" s="4" customFormat="1" ht="18.95" customHeight="1" x14ac:dyDescent="0.5">
      <c r="H51" s="173" t="s">
        <v>190</v>
      </c>
      <c r="I51" s="172"/>
      <c r="J51" s="173" t="s">
        <v>98</v>
      </c>
      <c r="K51" s="172"/>
      <c r="L51" s="173" t="s">
        <v>190</v>
      </c>
      <c r="M51" s="174"/>
      <c r="N51" s="173" t="s">
        <v>98</v>
      </c>
    </row>
    <row r="52" spans="1:17" s="4" customFormat="1" ht="18.95" customHeight="1" x14ac:dyDescent="0.5">
      <c r="E52" s="316" t="s">
        <v>6</v>
      </c>
      <c r="F52" s="316"/>
      <c r="G52" s="316"/>
      <c r="H52" s="176" t="s">
        <v>213</v>
      </c>
      <c r="I52" s="172"/>
      <c r="J52" s="176" t="s">
        <v>198</v>
      </c>
      <c r="K52" s="172"/>
      <c r="L52" s="176" t="s">
        <v>213</v>
      </c>
      <c r="M52" s="172"/>
      <c r="N52" s="176" t="s">
        <v>198</v>
      </c>
    </row>
    <row r="53" spans="1:17" s="4" customFormat="1" ht="18.95" customHeight="1" x14ac:dyDescent="0.5">
      <c r="A53" s="4" t="s">
        <v>8</v>
      </c>
      <c r="F53" s="162"/>
      <c r="G53" s="162"/>
      <c r="H53" s="122"/>
      <c r="I53" s="163"/>
      <c r="J53" s="122"/>
      <c r="L53" s="122"/>
      <c r="M53" s="123"/>
      <c r="N53" s="122"/>
    </row>
    <row r="54" spans="1:17" s="4" customFormat="1" ht="18.95" customHeight="1" x14ac:dyDescent="0.5">
      <c r="B54" s="4" t="s">
        <v>141</v>
      </c>
      <c r="F54" s="175">
        <v>4</v>
      </c>
      <c r="G54" s="175"/>
      <c r="H54" s="185">
        <v>72030627.230000004</v>
      </c>
      <c r="I54" s="164"/>
      <c r="J54" s="185">
        <v>70342807.010000005</v>
      </c>
      <c r="K54" s="193"/>
      <c r="L54" s="185">
        <v>133170777.13000003</v>
      </c>
      <c r="M54" s="124"/>
      <c r="N54" s="185">
        <v>129468266.25</v>
      </c>
      <c r="O54" s="165"/>
      <c r="P54" s="182"/>
      <c r="Q54" s="182"/>
    </row>
    <row r="55" spans="1:17" s="4" customFormat="1" ht="18.95" customHeight="1" x14ac:dyDescent="0.5">
      <c r="B55" s="4" t="s">
        <v>36</v>
      </c>
      <c r="F55" s="175">
        <v>4</v>
      </c>
      <c r="G55" s="175"/>
      <c r="H55" s="185">
        <v>21564258.200000018</v>
      </c>
      <c r="J55" s="185">
        <v>76790754.370000005</v>
      </c>
      <c r="K55" s="193"/>
      <c r="L55" s="185">
        <v>21564258.200000018</v>
      </c>
      <c r="N55" s="185">
        <v>76790754.370000005</v>
      </c>
      <c r="O55" s="147"/>
      <c r="P55" s="147"/>
    </row>
    <row r="56" spans="1:17" s="4" customFormat="1" ht="18.95" customHeight="1" x14ac:dyDescent="0.5">
      <c r="B56" s="4" t="s">
        <v>113</v>
      </c>
      <c r="F56" s="175"/>
      <c r="G56" s="175"/>
      <c r="H56" s="185"/>
      <c r="J56" s="118"/>
      <c r="K56" s="193"/>
      <c r="L56" s="185"/>
      <c r="N56" s="118"/>
      <c r="O56" s="147"/>
      <c r="P56" s="147"/>
    </row>
    <row r="57" spans="1:17" s="4" customFormat="1" ht="18.95" customHeight="1" x14ac:dyDescent="0.5">
      <c r="C57" s="4" t="s">
        <v>112</v>
      </c>
      <c r="F57" s="175">
        <v>19</v>
      </c>
      <c r="G57" s="175"/>
      <c r="H57" s="185">
        <v>173797611.34999999</v>
      </c>
      <c r="I57" s="143"/>
      <c r="J57" s="185">
        <v>330757231.20999998</v>
      </c>
      <c r="K57" s="180"/>
      <c r="L57" s="185">
        <v>173797611.34999999</v>
      </c>
      <c r="M57" s="124"/>
      <c r="N57" s="185">
        <v>330757231.20999998</v>
      </c>
      <c r="O57" s="147"/>
      <c r="P57" s="182"/>
    </row>
    <row r="58" spans="1:17" s="4" customFormat="1" ht="18.95" customHeight="1" x14ac:dyDescent="0.5">
      <c r="C58" s="4" t="s">
        <v>139</v>
      </c>
      <c r="F58" s="175">
        <v>20</v>
      </c>
      <c r="G58" s="175"/>
      <c r="H58" s="185">
        <v>569992253.51999986</v>
      </c>
      <c r="I58" s="143"/>
      <c r="J58" s="185">
        <v>503044411.13</v>
      </c>
      <c r="K58" s="180"/>
      <c r="L58" s="185">
        <v>555975510.3599999</v>
      </c>
      <c r="M58" s="124"/>
      <c r="N58" s="185">
        <v>490261648.18000001</v>
      </c>
      <c r="O58" s="147"/>
      <c r="P58" s="182"/>
      <c r="Q58" s="180"/>
    </row>
    <row r="59" spans="1:17" s="4" customFormat="1" ht="18.95" customHeight="1" x14ac:dyDescent="0.5">
      <c r="C59" s="4" t="s">
        <v>109</v>
      </c>
      <c r="F59" s="175">
        <v>21</v>
      </c>
      <c r="G59" s="175"/>
      <c r="H59" s="185">
        <v>449894307.16000003</v>
      </c>
      <c r="J59" s="118">
        <v>0</v>
      </c>
      <c r="K59" s="193"/>
      <c r="L59" s="185">
        <v>449894307.16000003</v>
      </c>
      <c r="N59" s="118">
        <v>0</v>
      </c>
      <c r="O59" s="147"/>
      <c r="P59" s="182"/>
    </row>
    <row r="60" spans="1:17" s="4" customFormat="1" ht="18.95" customHeight="1" x14ac:dyDescent="0.5">
      <c r="B60" s="4" t="s">
        <v>200</v>
      </c>
      <c r="F60" s="175"/>
      <c r="G60" s="175"/>
      <c r="H60" s="118">
        <v>0</v>
      </c>
      <c r="J60" s="125">
        <v>20930.8</v>
      </c>
      <c r="K60" s="193"/>
      <c r="L60" s="118">
        <v>0</v>
      </c>
      <c r="N60" s="118">
        <v>0</v>
      </c>
      <c r="O60" s="147"/>
      <c r="P60" s="182"/>
    </row>
    <row r="61" spans="1:17" s="4" customFormat="1" ht="18.95" customHeight="1" x14ac:dyDescent="0.5">
      <c r="B61" s="4" t="s">
        <v>9</v>
      </c>
      <c r="F61" s="175"/>
      <c r="G61" s="175"/>
      <c r="H61" s="125">
        <v>18507579.09</v>
      </c>
      <c r="I61" s="143"/>
      <c r="J61" s="23">
        <v>11268326.32</v>
      </c>
      <c r="K61" s="180"/>
      <c r="L61" s="185">
        <v>17939229.960000008</v>
      </c>
      <c r="M61" s="124"/>
      <c r="N61" s="23">
        <v>10668689</v>
      </c>
      <c r="O61" s="147"/>
      <c r="P61" s="182"/>
      <c r="Q61" s="180"/>
    </row>
    <row r="62" spans="1:17" s="4" customFormat="1" ht="18.95" customHeight="1" x14ac:dyDescent="0.5">
      <c r="D62" s="4" t="s">
        <v>32</v>
      </c>
      <c r="F62" s="175"/>
      <c r="G62" s="175"/>
      <c r="H62" s="194">
        <v>1305786636.55</v>
      </c>
      <c r="I62" s="143"/>
      <c r="J62" s="194">
        <v>992224460.84000003</v>
      </c>
      <c r="K62" s="180"/>
      <c r="L62" s="194">
        <v>1352341694.1600001</v>
      </c>
      <c r="M62" s="124"/>
      <c r="N62" s="194">
        <v>1037946589.01</v>
      </c>
      <c r="O62" s="147"/>
      <c r="P62" s="182"/>
    </row>
    <row r="63" spans="1:17" s="4" customFormat="1" ht="18.95" customHeight="1" x14ac:dyDescent="0.5">
      <c r="A63" s="4" t="s">
        <v>29</v>
      </c>
      <c r="F63" s="175"/>
      <c r="G63" s="175"/>
      <c r="H63" s="139"/>
      <c r="I63" s="166"/>
      <c r="J63" s="139"/>
      <c r="K63" s="193"/>
      <c r="L63" s="139"/>
      <c r="M63" s="124"/>
      <c r="N63" s="139"/>
      <c r="O63" s="182"/>
      <c r="P63" s="182"/>
      <c r="Q63" s="180"/>
    </row>
    <row r="64" spans="1:17" s="4" customFormat="1" ht="18.95" customHeight="1" x14ac:dyDescent="0.5">
      <c r="B64" s="4" t="s">
        <v>83</v>
      </c>
      <c r="F64" s="175">
        <v>19</v>
      </c>
      <c r="G64" s="175"/>
      <c r="H64" s="185">
        <v>448887923.91000003</v>
      </c>
      <c r="I64" s="143"/>
      <c r="J64" s="185">
        <v>311022323.38</v>
      </c>
      <c r="K64" s="180"/>
      <c r="L64" s="185">
        <v>448887923.91000003</v>
      </c>
      <c r="M64" s="124"/>
      <c r="N64" s="185">
        <v>311022323.38</v>
      </c>
      <c r="O64" s="147"/>
      <c r="P64" s="182"/>
      <c r="Q64" s="180"/>
    </row>
    <row r="65" spans="1:18" s="4" customFormat="1" ht="18.95" customHeight="1" x14ac:dyDescent="0.5">
      <c r="B65" s="4" t="s">
        <v>139</v>
      </c>
      <c r="F65" s="175">
        <v>20</v>
      </c>
      <c r="G65" s="175"/>
      <c r="H65" s="185">
        <v>1263670138.73</v>
      </c>
      <c r="I65" s="143"/>
      <c r="J65" s="185">
        <v>1257805283.3</v>
      </c>
      <c r="K65" s="180"/>
      <c r="L65" s="185">
        <v>1217918783.5200005</v>
      </c>
      <c r="M65" s="124"/>
      <c r="N65" s="185">
        <v>1205718069.3</v>
      </c>
      <c r="O65" s="147"/>
      <c r="P65" s="182"/>
      <c r="Q65" s="180"/>
    </row>
    <row r="66" spans="1:18" s="4" customFormat="1" ht="18.95" customHeight="1" x14ac:dyDescent="0.5">
      <c r="B66" s="4" t="s">
        <v>109</v>
      </c>
      <c r="F66" s="175">
        <v>21</v>
      </c>
      <c r="G66" s="175"/>
      <c r="H66" s="185">
        <v>299491343.38999999</v>
      </c>
      <c r="I66" s="166"/>
      <c r="J66" s="185">
        <v>748985020.00999999</v>
      </c>
      <c r="K66" s="193"/>
      <c r="L66" s="185">
        <v>299491343.38999993</v>
      </c>
      <c r="M66" s="124"/>
      <c r="N66" s="185">
        <v>748985020.00999999</v>
      </c>
      <c r="O66" s="147"/>
      <c r="P66" s="182"/>
    </row>
    <row r="67" spans="1:18" s="4" customFormat="1" ht="18.95" customHeight="1" x14ac:dyDescent="0.5">
      <c r="B67" s="4" t="s">
        <v>201</v>
      </c>
      <c r="F67" s="175">
        <v>29</v>
      </c>
      <c r="G67" s="175"/>
      <c r="H67" s="185">
        <v>1787743.81</v>
      </c>
      <c r="I67" s="166"/>
      <c r="J67" s="185">
        <v>107676.86</v>
      </c>
      <c r="K67" s="193"/>
      <c r="L67" s="185">
        <v>1787743.81</v>
      </c>
      <c r="M67" s="124"/>
      <c r="N67" s="185">
        <v>107676.86</v>
      </c>
      <c r="O67" s="147"/>
      <c r="P67" s="182"/>
    </row>
    <row r="68" spans="1:18" s="4" customFormat="1" ht="18.95" customHeight="1" x14ac:dyDescent="0.5">
      <c r="B68" s="4" t="s">
        <v>87</v>
      </c>
      <c r="F68" s="175"/>
      <c r="G68" s="175"/>
      <c r="H68" s="185">
        <v>142125890.94</v>
      </c>
      <c r="I68" s="180"/>
      <c r="J68" s="185">
        <v>159388540.81999999</v>
      </c>
      <c r="K68" s="180"/>
      <c r="L68" s="185">
        <v>142125890.94</v>
      </c>
      <c r="M68" s="124"/>
      <c r="N68" s="185">
        <v>159388540.81999999</v>
      </c>
      <c r="O68" s="147"/>
      <c r="P68" s="147"/>
    </row>
    <row r="69" spans="1:18" s="4" customFormat="1" ht="18.95" customHeight="1" x14ac:dyDescent="0.5">
      <c r="B69" s="4" t="s">
        <v>140</v>
      </c>
      <c r="F69" s="175">
        <v>22</v>
      </c>
      <c r="G69" s="175"/>
      <c r="H69" s="185">
        <v>31365936.300000001</v>
      </c>
      <c r="I69" s="143"/>
      <c r="J69" s="185">
        <v>30546363.18</v>
      </c>
      <c r="K69" s="180"/>
      <c r="L69" s="185">
        <v>27544124.690000001</v>
      </c>
      <c r="M69" s="147"/>
      <c r="N69" s="185">
        <v>27153634.670000002</v>
      </c>
      <c r="O69" s="147"/>
      <c r="P69" s="147"/>
      <c r="R69" s="147"/>
    </row>
    <row r="70" spans="1:18" s="4" customFormat="1" ht="18.95" customHeight="1" x14ac:dyDescent="0.5">
      <c r="D70" s="4" t="s">
        <v>10</v>
      </c>
      <c r="F70" s="175"/>
      <c r="G70" s="175"/>
      <c r="H70" s="194">
        <v>2187328977.0799999</v>
      </c>
      <c r="I70" s="143"/>
      <c r="J70" s="194">
        <v>2507855207.5499997</v>
      </c>
      <c r="K70" s="180"/>
      <c r="L70" s="194">
        <v>2137755810.2600005</v>
      </c>
      <c r="M70" s="124"/>
      <c r="N70" s="194">
        <v>2452375265.04</v>
      </c>
      <c r="O70" s="147"/>
      <c r="P70" s="147"/>
      <c r="Q70" s="147"/>
      <c r="R70" s="147"/>
    </row>
    <row r="71" spans="1:18" s="4" customFormat="1" ht="18.95" customHeight="1" x14ac:dyDescent="0.5">
      <c r="A71" s="4" t="s">
        <v>11</v>
      </c>
      <c r="F71" s="175"/>
      <c r="G71" s="175"/>
      <c r="H71" s="194">
        <v>3493115613.6300001</v>
      </c>
      <c r="I71" s="143"/>
      <c r="J71" s="194">
        <v>3500079668.3899999</v>
      </c>
      <c r="K71" s="180"/>
      <c r="L71" s="194">
        <v>3490097504.4200006</v>
      </c>
      <c r="M71" s="124"/>
      <c r="N71" s="194">
        <v>3490321854.0500002</v>
      </c>
      <c r="O71" s="147"/>
      <c r="P71" s="147"/>
      <c r="Q71" s="147"/>
      <c r="R71" s="147"/>
    </row>
    <row r="72" spans="1:18" s="4" customFormat="1" ht="18" customHeight="1" x14ac:dyDescent="0.5">
      <c r="F72" s="175"/>
      <c r="G72" s="175"/>
      <c r="H72" s="139"/>
      <c r="I72" s="166"/>
      <c r="J72" s="139"/>
      <c r="K72" s="193"/>
      <c r="L72" s="139"/>
      <c r="M72" s="124"/>
      <c r="N72" s="139"/>
      <c r="O72" s="147"/>
      <c r="P72" s="147"/>
      <c r="Q72" s="147"/>
      <c r="R72" s="147"/>
    </row>
    <row r="73" spans="1:18" s="4" customFormat="1" ht="18" customHeight="1" x14ac:dyDescent="0.5">
      <c r="F73" s="175"/>
      <c r="G73" s="175"/>
      <c r="H73" s="185"/>
      <c r="I73" s="143"/>
      <c r="J73" s="185"/>
      <c r="K73" s="180"/>
      <c r="L73" s="185"/>
      <c r="M73" s="124"/>
      <c r="N73" s="185"/>
      <c r="O73" s="147"/>
      <c r="P73" s="147"/>
      <c r="Q73" s="147"/>
      <c r="R73" s="147"/>
    </row>
    <row r="74" spans="1:18" s="4" customFormat="1" ht="18" customHeight="1" x14ac:dyDescent="0.5">
      <c r="F74" s="175"/>
      <c r="G74" s="175"/>
      <c r="H74" s="185"/>
      <c r="I74" s="143"/>
      <c r="J74" s="185"/>
      <c r="K74" s="180"/>
      <c r="L74" s="185"/>
      <c r="M74" s="124"/>
      <c r="N74" s="185"/>
    </row>
    <row r="75" spans="1:18" s="191" customFormat="1" ht="18" customHeight="1" x14ac:dyDescent="0.5">
      <c r="A75" s="1"/>
      <c r="B75" s="4"/>
      <c r="C75" s="4"/>
      <c r="D75" s="4"/>
      <c r="E75" s="4"/>
      <c r="F75" s="175"/>
      <c r="G75" s="175"/>
      <c r="H75" s="185"/>
      <c r="I75" s="133"/>
      <c r="J75" s="185"/>
      <c r="K75" s="195"/>
      <c r="L75" s="185"/>
      <c r="M75" s="132"/>
      <c r="N75" s="185"/>
      <c r="O75" s="169"/>
      <c r="P75" s="188"/>
    </row>
    <row r="76" spans="1:18" s="188" customFormat="1" ht="21" customHeight="1" x14ac:dyDescent="0.5">
      <c r="H76" s="134"/>
      <c r="I76" s="135"/>
      <c r="K76" s="190"/>
      <c r="L76" s="131"/>
      <c r="M76" s="169"/>
      <c r="N76" s="121" t="s">
        <v>106</v>
      </c>
      <c r="O76" s="169"/>
      <c r="P76" s="16"/>
    </row>
    <row r="77" spans="1:18" s="16" customFormat="1" ht="21" customHeight="1" x14ac:dyDescent="0.5">
      <c r="H77" s="136"/>
      <c r="I77" s="137"/>
      <c r="K77" s="196"/>
      <c r="L77" s="131"/>
      <c r="M77" s="169"/>
      <c r="N77" s="121" t="s">
        <v>107</v>
      </c>
      <c r="O77" s="169"/>
      <c r="P77" s="169"/>
    </row>
    <row r="78" spans="1:18" ht="21" customHeight="1" x14ac:dyDescent="0.5">
      <c r="A78" s="318" t="s">
        <v>104</v>
      </c>
      <c r="B78" s="318"/>
      <c r="C78" s="318"/>
      <c r="D78" s="318"/>
      <c r="E78" s="318"/>
      <c r="F78" s="318"/>
      <c r="G78" s="318"/>
      <c r="H78" s="318"/>
      <c r="I78" s="318"/>
      <c r="J78" s="318"/>
      <c r="K78" s="318"/>
      <c r="L78" s="318"/>
      <c r="M78" s="318"/>
      <c r="N78" s="318"/>
    </row>
    <row r="79" spans="1:18" ht="21" customHeight="1" x14ac:dyDescent="0.5">
      <c r="A79" s="322" t="s">
        <v>77</v>
      </c>
      <c r="B79" s="322"/>
      <c r="C79" s="322"/>
      <c r="D79" s="322"/>
      <c r="E79" s="322"/>
      <c r="F79" s="322"/>
      <c r="G79" s="322"/>
      <c r="H79" s="322"/>
      <c r="I79" s="322"/>
      <c r="J79" s="322"/>
      <c r="K79" s="322"/>
      <c r="L79" s="322"/>
      <c r="M79" s="322"/>
      <c r="N79" s="322"/>
    </row>
    <row r="80" spans="1:18" ht="21" customHeight="1" x14ac:dyDescent="0.5">
      <c r="A80" s="322" t="s">
        <v>207</v>
      </c>
      <c r="B80" s="322"/>
      <c r="C80" s="322"/>
      <c r="D80" s="322"/>
      <c r="E80" s="322"/>
      <c r="F80" s="322"/>
      <c r="G80" s="322"/>
      <c r="H80" s="322"/>
      <c r="I80" s="322"/>
      <c r="J80" s="322"/>
      <c r="K80" s="322"/>
      <c r="L80" s="322"/>
      <c r="M80" s="322"/>
      <c r="N80" s="322"/>
      <c r="O80" s="4"/>
    </row>
    <row r="81" spans="1:16" ht="21" customHeight="1" x14ac:dyDescent="0.5">
      <c r="A81" s="322" t="s">
        <v>212</v>
      </c>
      <c r="B81" s="322"/>
      <c r="C81" s="322"/>
      <c r="D81" s="322"/>
      <c r="E81" s="322"/>
      <c r="F81" s="322"/>
      <c r="G81" s="322"/>
      <c r="H81" s="322"/>
      <c r="I81" s="322"/>
      <c r="J81" s="322"/>
      <c r="K81" s="322"/>
      <c r="L81" s="322"/>
      <c r="M81" s="322"/>
      <c r="N81" s="322"/>
      <c r="O81" s="4"/>
    </row>
    <row r="82" spans="1:16" ht="9.9499999999999993" customHeight="1" x14ac:dyDescent="0.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69"/>
      <c r="L82" s="15"/>
      <c r="M82" s="15"/>
      <c r="N82" s="15"/>
      <c r="O82" s="4"/>
    </row>
    <row r="83" spans="1:16" ht="23.25" x14ac:dyDescent="0.5">
      <c r="A83" s="319" t="s">
        <v>71</v>
      </c>
      <c r="B83" s="319"/>
      <c r="C83" s="319"/>
      <c r="D83" s="319"/>
      <c r="E83" s="319"/>
      <c r="F83" s="319"/>
      <c r="G83" s="319"/>
      <c r="H83" s="319"/>
      <c r="I83" s="319"/>
      <c r="J83" s="319"/>
      <c r="K83" s="319"/>
      <c r="L83" s="319"/>
      <c r="M83" s="319"/>
      <c r="N83" s="319"/>
      <c r="O83" s="4"/>
      <c r="P83" s="4"/>
    </row>
    <row r="84" spans="1:16" s="4" customFormat="1" ht="18.95" customHeight="1" x14ac:dyDescent="0.5">
      <c r="E84" s="4" t="s">
        <v>78</v>
      </c>
      <c r="H84" s="317" t="s">
        <v>33</v>
      </c>
      <c r="I84" s="317"/>
      <c r="J84" s="317"/>
      <c r="K84" s="317"/>
      <c r="L84" s="317"/>
      <c r="M84" s="317"/>
      <c r="N84" s="317"/>
    </row>
    <row r="85" spans="1:16" s="4" customFormat="1" ht="18.95" customHeight="1" x14ac:dyDescent="0.5">
      <c r="H85" s="320" t="s">
        <v>69</v>
      </c>
      <c r="I85" s="320"/>
      <c r="J85" s="320"/>
      <c r="K85" s="172"/>
      <c r="L85" s="321" t="s">
        <v>70</v>
      </c>
      <c r="M85" s="321"/>
      <c r="N85" s="321"/>
    </row>
    <row r="86" spans="1:16" s="4" customFormat="1" ht="18.95" customHeight="1" x14ac:dyDescent="0.5">
      <c r="H86" s="173" t="s">
        <v>190</v>
      </c>
      <c r="I86" s="172"/>
      <c r="J86" s="173" t="s">
        <v>98</v>
      </c>
      <c r="K86" s="172"/>
      <c r="L86" s="173" t="s">
        <v>190</v>
      </c>
      <c r="M86" s="172"/>
      <c r="N86" s="173" t="s">
        <v>98</v>
      </c>
    </row>
    <row r="87" spans="1:16" s="4" customFormat="1" ht="18.95" customHeight="1" x14ac:dyDescent="0.5">
      <c r="E87" s="316" t="s">
        <v>6</v>
      </c>
      <c r="F87" s="316"/>
      <c r="G87" s="316"/>
      <c r="H87" s="176" t="s">
        <v>213</v>
      </c>
      <c r="I87" s="172"/>
      <c r="J87" s="176" t="s">
        <v>198</v>
      </c>
      <c r="K87" s="172"/>
      <c r="L87" s="176" t="s">
        <v>213</v>
      </c>
      <c r="M87" s="172"/>
      <c r="N87" s="176" t="s">
        <v>198</v>
      </c>
    </row>
    <row r="88" spans="1:16" s="4" customFormat="1" ht="18.95" customHeight="1" x14ac:dyDescent="0.5">
      <c r="A88" s="4" t="s">
        <v>12</v>
      </c>
      <c r="H88" s="122"/>
      <c r="I88" s="138"/>
      <c r="J88" s="122"/>
      <c r="L88" s="122"/>
      <c r="M88" s="123"/>
      <c r="N88" s="122"/>
    </row>
    <row r="89" spans="1:16" s="4" customFormat="1" ht="18.95" customHeight="1" x14ac:dyDescent="0.5">
      <c r="B89" s="4" t="s">
        <v>13</v>
      </c>
      <c r="H89" s="177"/>
      <c r="I89" s="172"/>
      <c r="J89" s="177"/>
      <c r="L89" s="122"/>
      <c r="M89" s="123"/>
      <c r="N89" s="122"/>
      <c r="O89" s="147"/>
    </row>
    <row r="90" spans="1:16" s="4" customFormat="1" ht="18.95" customHeight="1" x14ac:dyDescent="0.5">
      <c r="C90" s="4" t="s">
        <v>14</v>
      </c>
      <c r="H90" s="139"/>
      <c r="I90" s="140"/>
      <c r="J90" s="139"/>
      <c r="L90" s="122"/>
      <c r="M90" s="123"/>
      <c r="N90" s="122"/>
      <c r="O90" s="147"/>
    </row>
    <row r="91" spans="1:16" s="4" customFormat="1" ht="18.95" customHeight="1" thickBot="1" x14ac:dyDescent="0.55000000000000004">
      <c r="D91" s="197" t="s">
        <v>148</v>
      </c>
      <c r="E91" s="198"/>
      <c r="F91" s="198"/>
      <c r="G91" s="198"/>
      <c r="H91" s="27">
        <v>250000000</v>
      </c>
      <c r="I91" s="172"/>
      <c r="J91" s="27">
        <v>250000000</v>
      </c>
      <c r="K91" s="193"/>
      <c r="L91" s="27">
        <v>250000000</v>
      </c>
      <c r="M91" s="141"/>
      <c r="N91" s="27">
        <v>250000000</v>
      </c>
      <c r="O91" s="147"/>
    </row>
    <row r="92" spans="1:16" s="4" customFormat="1" ht="18.95" customHeight="1" thickTop="1" x14ac:dyDescent="0.5">
      <c r="C92" s="4" t="s">
        <v>15</v>
      </c>
      <c r="H92" s="87"/>
      <c r="I92" s="140"/>
      <c r="J92" s="87"/>
      <c r="K92" s="193"/>
      <c r="L92" s="87"/>
      <c r="M92" s="142"/>
      <c r="N92" s="87"/>
    </row>
    <row r="93" spans="1:16" s="4" customFormat="1" ht="18.95" customHeight="1" x14ac:dyDescent="0.5">
      <c r="D93" s="4" t="s">
        <v>148</v>
      </c>
      <c r="E93" s="198"/>
      <c r="F93" s="198"/>
      <c r="G93" s="198"/>
      <c r="H93" s="87">
        <v>250000000</v>
      </c>
      <c r="I93" s="140"/>
      <c r="J93" s="87">
        <v>250000000</v>
      </c>
      <c r="K93" s="193"/>
      <c r="L93" s="87">
        <v>250000000</v>
      </c>
      <c r="M93" s="142"/>
      <c r="N93" s="87">
        <v>250000000</v>
      </c>
      <c r="O93" s="147"/>
      <c r="P93" s="124"/>
    </row>
    <row r="94" spans="1:16" s="4" customFormat="1" ht="18.95" customHeight="1" x14ac:dyDescent="0.5">
      <c r="B94" s="4" t="s">
        <v>43</v>
      </c>
      <c r="E94" s="198"/>
      <c r="F94" s="198"/>
      <c r="G94" s="198"/>
      <c r="H94" s="87">
        <v>162450370.19999999</v>
      </c>
      <c r="I94" s="172"/>
      <c r="J94" s="87">
        <v>162450370.19999999</v>
      </c>
      <c r="K94" s="193"/>
      <c r="L94" s="87">
        <v>162450370.19999999</v>
      </c>
      <c r="M94" s="141"/>
      <c r="N94" s="87">
        <v>162450370.19999999</v>
      </c>
      <c r="O94" s="124"/>
      <c r="P94" s="124"/>
    </row>
    <row r="95" spans="1:16" s="4" customFormat="1" ht="18.95" customHeight="1" x14ac:dyDescent="0.5">
      <c r="B95" s="4" t="s">
        <v>37</v>
      </c>
      <c r="H95" s="85"/>
      <c r="I95" s="143"/>
      <c r="J95" s="85"/>
      <c r="K95" s="193"/>
      <c r="L95" s="85"/>
      <c r="M95" s="142"/>
      <c r="N95" s="85"/>
      <c r="O95" s="124"/>
      <c r="P95" s="124"/>
    </row>
    <row r="96" spans="1:16" s="4" customFormat="1" ht="18.95" customHeight="1" x14ac:dyDescent="0.5">
      <c r="C96" s="4" t="s">
        <v>149</v>
      </c>
      <c r="H96" s="87">
        <v>30000000</v>
      </c>
      <c r="I96" s="140"/>
      <c r="J96" s="87">
        <v>30000000</v>
      </c>
      <c r="K96" s="193"/>
      <c r="L96" s="87">
        <v>30000000</v>
      </c>
      <c r="M96" s="141"/>
      <c r="N96" s="87">
        <v>30000000</v>
      </c>
      <c r="O96" s="147"/>
      <c r="P96" s="124"/>
    </row>
    <row r="97" spans="1:16" s="4" customFormat="1" ht="18.95" customHeight="1" x14ac:dyDescent="0.5">
      <c r="C97" s="4" t="s">
        <v>150</v>
      </c>
      <c r="H97" s="87">
        <v>1960841159.51</v>
      </c>
      <c r="I97" s="140"/>
      <c r="J97" s="87">
        <v>1939068318.0899999</v>
      </c>
      <c r="K97" s="193"/>
      <c r="L97" s="20">
        <v>1763983428.3499999</v>
      </c>
      <c r="M97" s="141"/>
      <c r="N97" s="20">
        <v>1744924386.46</v>
      </c>
      <c r="O97" s="147"/>
      <c r="P97" s="124"/>
    </row>
    <row r="98" spans="1:16" s="4" customFormat="1" ht="18.95" customHeight="1" x14ac:dyDescent="0.5">
      <c r="C98" s="4" t="s">
        <v>202</v>
      </c>
      <c r="H98" s="199">
        <v>-1430195.05</v>
      </c>
      <c r="I98" s="140"/>
      <c r="J98" s="199">
        <v>-86141.49</v>
      </c>
      <c r="K98" s="193"/>
      <c r="L98" s="107">
        <v>-1430195.05</v>
      </c>
      <c r="M98" s="141"/>
      <c r="N98" s="107">
        <v>-86141.49</v>
      </c>
      <c r="O98" s="147"/>
      <c r="P98" s="124"/>
    </row>
    <row r="99" spans="1:16" s="4" customFormat="1" ht="18.95" customHeight="1" x14ac:dyDescent="0.5">
      <c r="A99" s="4" t="s">
        <v>72</v>
      </c>
      <c r="H99" s="85">
        <v>2401861334.6599998</v>
      </c>
      <c r="I99" s="140"/>
      <c r="J99" s="85">
        <v>2381432546.8000002</v>
      </c>
      <c r="K99" s="193"/>
      <c r="L99" s="85">
        <v>2205003603.5</v>
      </c>
      <c r="M99" s="142"/>
      <c r="N99" s="85">
        <v>2187288615.1700001</v>
      </c>
      <c r="O99" s="147"/>
      <c r="P99" s="124"/>
    </row>
    <row r="100" spans="1:16" s="4" customFormat="1" ht="18.95" customHeight="1" thickBot="1" x14ac:dyDescent="0.55000000000000004">
      <c r="A100" s="4" t="s">
        <v>73</v>
      </c>
      <c r="H100" s="200">
        <v>5894976948.29</v>
      </c>
      <c r="I100" s="140"/>
      <c r="J100" s="200">
        <v>5881512215.1900005</v>
      </c>
      <c r="K100" s="193"/>
      <c r="L100" s="200">
        <v>5695101107.9200001</v>
      </c>
      <c r="M100" s="142"/>
      <c r="N100" s="200">
        <v>5677610469.2200003</v>
      </c>
      <c r="O100" s="147"/>
      <c r="P100" s="124"/>
    </row>
    <row r="101" spans="1:16" s="191" customFormat="1" ht="20.100000000000001" customHeight="1" thickTop="1" x14ac:dyDescent="0.5">
      <c r="H101" s="145"/>
      <c r="I101" s="144"/>
      <c r="J101" s="145"/>
      <c r="K101" s="201"/>
      <c r="L101" s="145"/>
      <c r="M101" s="146"/>
      <c r="N101" s="145"/>
      <c r="O101" s="147"/>
      <c r="P101" s="148"/>
    </row>
    <row r="102" spans="1:16" s="188" customFormat="1" ht="20.100000000000001" customHeight="1" x14ac:dyDescent="0.5">
      <c r="H102" s="134"/>
      <c r="I102" s="149"/>
      <c r="J102" s="134"/>
      <c r="K102" s="202"/>
      <c r="L102" s="134"/>
      <c r="M102" s="150"/>
      <c r="N102" s="134"/>
      <c r="O102" s="4"/>
      <c r="P102" s="203"/>
    </row>
    <row r="103" spans="1:16" s="4" customFormat="1" ht="20.100000000000001" customHeight="1" x14ac:dyDescent="0.5">
      <c r="H103" s="127"/>
      <c r="I103" s="140"/>
      <c r="J103" s="127"/>
      <c r="K103" s="193"/>
      <c r="L103" s="127"/>
      <c r="M103" s="142"/>
      <c r="N103" s="127"/>
      <c r="O103" s="180"/>
      <c r="P103" s="180"/>
    </row>
    <row r="104" spans="1:16" s="4" customFormat="1" ht="20.100000000000001" customHeight="1" x14ac:dyDescent="0.5">
      <c r="H104" s="127"/>
      <c r="I104" s="140"/>
      <c r="J104" s="127"/>
      <c r="K104" s="193"/>
      <c r="L104" s="127"/>
      <c r="M104" s="142"/>
      <c r="N104" s="127"/>
      <c r="O104" s="204"/>
    </row>
    <row r="105" spans="1:16" s="4" customFormat="1" ht="20.100000000000001" customHeight="1" x14ac:dyDescent="0.5">
      <c r="H105" s="127"/>
      <c r="I105" s="140"/>
      <c r="J105" s="127"/>
      <c r="K105" s="193"/>
      <c r="L105" s="127"/>
      <c r="M105" s="142"/>
      <c r="N105" s="127"/>
      <c r="O105" s="204"/>
    </row>
    <row r="106" spans="1:16" s="4" customFormat="1" ht="20.100000000000001" customHeight="1" x14ac:dyDescent="0.5">
      <c r="H106" s="127"/>
      <c r="I106" s="140"/>
      <c r="J106" s="127"/>
      <c r="K106" s="193"/>
      <c r="L106" s="127"/>
      <c r="M106" s="142"/>
      <c r="N106" s="127"/>
      <c r="O106" s="169"/>
    </row>
    <row r="107" spans="1:16" s="4" customFormat="1" ht="20.100000000000001" customHeight="1" x14ac:dyDescent="0.5">
      <c r="H107" s="127"/>
      <c r="I107" s="140"/>
      <c r="J107" s="127"/>
      <c r="K107" s="193"/>
      <c r="L107" s="127"/>
      <c r="M107" s="142"/>
      <c r="N107" s="127"/>
      <c r="O107" s="169"/>
    </row>
    <row r="108" spans="1:16" s="4" customFormat="1" ht="20.100000000000001" customHeight="1" x14ac:dyDescent="0.5">
      <c r="H108" s="127"/>
      <c r="I108" s="140"/>
      <c r="J108" s="127"/>
      <c r="K108" s="193"/>
      <c r="L108" s="127"/>
      <c r="M108" s="142"/>
      <c r="N108" s="127"/>
      <c r="O108" s="169"/>
    </row>
    <row r="109" spans="1:16" s="4" customFormat="1" ht="20.100000000000001" customHeight="1" x14ac:dyDescent="0.5">
      <c r="H109" s="127"/>
      <c r="I109" s="140"/>
      <c r="J109" s="127"/>
      <c r="K109" s="193"/>
      <c r="L109" s="127"/>
      <c r="M109" s="142"/>
      <c r="N109" s="127"/>
      <c r="O109" s="169"/>
      <c r="P109" s="204"/>
    </row>
    <row r="110" spans="1:16" s="204" customFormat="1" ht="20.100000000000001" customHeight="1" x14ac:dyDescent="0.5">
      <c r="I110" s="205"/>
      <c r="O110" s="169"/>
    </row>
    <row r="111" spans="1:16" s="204" customFormat="1" ht="20.100000000000001" customHeight="1" x14ac:dyDescent="0.5">
      <c r="I111" s="205"/>
      <c r="O111" s="169"/>
      <c r="P111" s="169"/>
    </row>
    <row r="113" spans="1:4" ht="25.5" customHeight="1" x14ac:dyDescent="0.5">
      <c r="A113" s="1"/>
      <c r="D113" s="204"/>
    </row>
  </sheetData>
  <mergeCells count="27">
    <mergeCell ref="A3:N3"/>
    <mergeCell ref="A46:N46"/>
    <mergeCell ref="A45:N45"/>
    <mergeCell ref="A44:N44"/>
    <mergeCell ref="H9:N9"/>
    <mergeCell ref="L10:N10"/>
    <mergeCell ref="H10:J10"/>
    <mergeCell ref="A8:N8"/>
    <mergeCell ref="A6:N6"/>
    <mergeCell ref="A5:N5"/>
    <mergeCell ref="A4:N4"/>
    <mergeCell ref="E87:G87"/>
    <mergeCell ref="E52:G52"/>
    <mergeCell ref="E12:G12"/>
    <mergeCell ref="H49:N49"/>
    <mergeCell ref="A78:N78"/>
    <mergeCell ref="A43:N43"/>
    <mergeCell ref="A48:N48"/>
    <mergeCell ref="H84:N84"/>
    <mergeCell ref="H85:J85"/>
    <mergeCell ref="L85:N85"/>
    <mergeCell ref="A81:N81"/>
    <mergeCell ref="A83:N83"/>
    <mergeCell ref="H50:J50"/>
    <mergeCell ref="L50:N50"/>
    <mergeCell ref="A79:N79"/>
    <mergeCell ref="A80:N80"/>
  </mergeCells>
  <phoneticPr fontId="2" type="noConversion"/>
  <printOptions horizontalCentered="1"/>
  <pageMargins left="0.98425196850393704" right="0.59055118110236227" top="0.59055118110236227" bottom="0.98425196850393704" header="0.59055118110236227" footer="0.98425196850393704"/>
  <pageSetup paperSize="9" fitToHeight="0" orientation="portrait" r:id="rId1"/>
  <headerFooter>
    <oddHeader xml:space="preserve">&amp;C&amp;"Angsana New,Regular"&amp;16                    </oddHead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B9E43-6D46-430E-ACD1-3E0F1C76BB94}">
  <sheetPr>
    <tabColor theme="2" tint="-0.249977111117893"/>
  </sheetPr>
  <dimension ref="A1:M41"/>
  <sheetViews>
    <sheetView view="pageBreakPreview" zoomScaleNormal="130" zoomScaleSheetLayoutView="100" workbookViewId="0"/>
  </sheetViews>
  <sheetFormatPr defaultColWidth="9.140625" defaultRowHeight="20.100000000000001" customHeight="1" x14ac:dyDescent="0.5"/>
  <cols>
    <col min="1" max="2" width="1.7109375" style="291" customWidth="1"/>
    <col min="3" max="3" width="25.7109375" style="291" customWidth="1"/>
    <col min="4" max="4" width="3.5703125" style="313" customWidth="1"/>
    <col min="5" max="5" width="2" style="313" customWidth="1"/>
    <col min="6" max="6" width="1" style="313" customWidth="1"/>
    <col min="7" max="7" width="13.7109375" style="313" customWidth="1"/>
    <col min="8" max="8" width="0.7109375" style="313" customWidth="1"/>
    <col min="9" max="9" width="13.7109375" style="313" customWidth="1"/>
    <col min="10" max="10" width="0.7109375" style="313" customWidth="1"/>
    <col min="11" max="11" width="13.7109375" style="291" customWidth="1"/>
    <col min="12" max="12" width="0.7109375" style="291" customWidth="1"/>
    <col min="13" max="13" width="13.7109375" style="291" customWidth="1"/>
    <col min="14" max="16384" width="9.140625" style="291"/>
  </cols>
  <sheetData>
    <row r="1" spans="1:13" ht="22.15" customHeight="1" x14ac:dyDescent="0.5">
      <c r="A1" s="289"/>
      <c r="B1" s="289"/>
      <c r="C1" s="289"/>
      <c r="D1" s="290"/>
      <c r="E1" s="289"/>
      <c r="F1" s="289"/>
      <c r="G1" s="289"/>
      <c r="H1" s="289"/>
      <c r="I1" s="289"/>
      <c r="J1" s="289"/>
      <c r="K1" s="289"/>
      <c r="L1" s="289"/>
      <c r="M1" s="121" t="s">
        <v>106</v>
      </c>
    </row>
    <row r="2" spans="1:13" ht="22.15" customHeight="1" x14ac:dyDescent="0.5">
      <c r="A2" s="289"/>
      <c r="B2" s="289"/>
      <c r="C2" s="289"/>
      <c r="D2" s="290"/>
      <c r="E2" s="289"/>
      <c r="F2" s="289"/>
      <c r="G2" s="289"/>
      <c r="H2" s="289"/>
      <c r="I2" s="289"/>
      <c r="J2" s="289"/>
      <c r="K2" s="289"/>
      <c r="L2" s="289"/>
      <c r="M2" s="121" t="s">
        <v>107</v>
      </c>
    </row>
    <row r="3" spans="1:13" ht="22.15" customHeight="1" x14ac:dyDescent="0.5">
      <c r="A3" s="323" t="s">
        <v>157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</row>
    <row r="4" spans="1:13" ht="22.15" customHeight="1" x14ac:dyDescent="0.5">
      <c r="A4" s="324" t="s">
        <v>108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</row>
    <row r="5" spans="1:13" ht="22.15" customHeight="1" x14ac:dyDescent="0.5">
      <c r="A5" s="324" t="s">
        <v>68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</row>
    <row r="6" spans="1:13" ht="23.25" x14ac:dyDescent="0.5">
      <c r="A6" s="325" t="s">
        <v>215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</row>
    <row r="7" spans="1:13" s="222" customFormat="1" ht="9.9499999999999993" customHeight="1" x14ac:dyDescent="0.5">
      <c r="A7" s="293"/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</row>
    <row r="8" spans="1:13" s="222" customFormat="1" ht="17.25" customHeight="1" x14ac:dyDescent="0.5">
      <c r="A8" s="282"/>
      <c r="B8" s="282"/>
      <c r="C8" s="282"/>
      <c r="D8" s="283"/>
      <c r="E8" s="282"/>
      <c r="F8" s="282"/>
      <c r="G8" s="326" t="s">
        <v>33</v>
      </c>
      <c r="H8" s="326"/>
      <c r="I8" s="326"/>
      <c r="J8" s="326"/>
      <c r="K8" s="326"/>
      <c r="L8" s="326"/>
      <c r="M8" s="326"/>
    </row>
    <row r="9" spans="1:13" s="222" customFormat="1" ht="17.25" customHeight="1" x14ac:dyDescent="0.5">
      <c r="A9" s="282"/>
      <c r="B9" s="282"/>
      <c r="C9" s="282"/>
      <c r="D9" s="283"/>
      <c r="E9" s="282"/>
      <c r="F9" s="282"/>
      <c r="G9" s="326" t="s">
        <v>69</v>
      </c>
      <c r="H9" s="326"/>
      <c r="I9" s="326"/>
      <c r="J9" s="326"/>
      <c r="K9" s="326"/>
      <c r="L9" s="326"/>
      <c r="M9" s="326"/>
    </row>
    <row r="10" spans="1:13" s="222" customFormat="1" ht="17.25" customHeight="1" x14ac:dyDescent="0.5">
      <c r="A10" s="282"/>
      <c r="B10" s="282"/>
      <c r="C10" s="282"/>
      <c r="D10" s="283"/>
      <c r="E10" s="282"/>
      <c r="F10" s="282"/>
      <c r="G10" s="328" t="s">
        <v>186</v>
      </c>
      <c r="H10" s="328"/>
      <c r="I10" s="328"/>
      <c r="J10" s="314"/>
      <c r="K10" s="328" t="s">
        <v>216</v>
      </c>
      <c r="L10" s="328"/>
      <c r="M10" s="328"/>
    </row>
    <row r="11" spans="1:13" s="222" customFormat="1" ht="17.25" customHeight="1" x14ac:dyDescent="0.5">
      <c r="A11" s="282"/>
      <c r="B11" s="282"/>
      <c r="C11" s="282"/>
      <c r="D11" s="283"/>
      <c r="E11" s="282"/>
      <c r="F11" s="282"/>
      <c r="G11" s="317" t="s">
        <v>218</v>
      </c>
      <c r="H11" s="317"/>
      <c r="I11" s="317"/>
      <c r="J11" s="4"/>
      <c r="K11" s="317" t="s">
        <v>218</v>
      </c>
      <c r="L11" s="317"/>
      <c r="M11" s="317"/>
    </row>
    <row r="12" spans="1:13" s="222" customFormat="1" ht="17.25" customHeight="1" x14ac:dyDescent="0.5">
      <c r="A12" s="282"/>
      <c r="B12" s="282"/>
      <c r="C12" s="327" t="s">
        <v>6</v>
      </c>
      <c r="D12" s="327"/>
      <c r="E12" s="327"/>
      <c r="F12" s="282"/>
      <c r="G12" s="295">
        <v>2567</v>
      </c>
      <c r="H12" s="282"/>
      <c r="I12" s="295">
        <v>2566</v>
      </c>
      <c r="J12" s="282"/>
      <c r="K12" s="295">
        <v>2567</v>
      </c>
      <c r="L12" s="282"/>
      <c r="M12" s="295">
        <v>2566</v>
      </c>
    </row>
    <row r="13" spans="1:13" s="222" customFormat="1" ht="17.25" customHeight="1" x14ac:dyDescent="0.5">
      <c r="A13" s="222" t="s">
        <v>17</v>
      </c>
      <c r="D13" s="283"/>
      <c r="G13" s="283"/>
      <c r="I13" s="283"/>
      <c r="K13" s="22"/>
      <c r="L13" s="22"/>
      <c r="M13" s="22"/>
    </row>
    <row r="14" spans="1:13" s="222" customFormat="1" ht="17.25" customHeight="1" x14ac:dyDescent="0.5">
      <c r="B14" s="222" t="s">
        <v>41</v>
      </c>
      <c r="D14" s="283"/>
      <c r="G14" s="13">
        <v>338683509.30999994</v>
      </c>
      <c r="I14" s="13">
        <v>320661801.81999993</v>
      </c>
      <c r="J14" s="296"/>
      <c r="K14" s="13">
        <v>1012631099.91</v>
      </c>
      <c r="L14" s="13"/>
      <c r="M14" s="13">
        <v>973293251.63999999</v>
      </c>
    </row>
    <row r="15" spans="1:13" s="222" customFormat="1" ht="17.25" customHeight="1" x14ac:dyDescent="0.5">
      <c r="B15" s="222" t="s">
        <v>44</v>
      </c>
      <c r="D15" s="283"/>
      <c r="G15" s="13">
        <v>173114390.85000002</v>
      </c>
      <c r="I15" s="13">
        <v>190527446.83000004</v>
      </c>
      <c r="J15" s="296"/>
      <c r="K15" s="23">
        <v>493911193.63</v>
      </c>
      <c r="L15" s="13"/>
      <c r="M15" s="23">
        <v>658953841.08000004</v>
      </c>
    </row>
    <row r="16" spans="1:13" s="222" customFormat="1" ht="17.25" customHeight="1" x14ac:dyDescent="0.5">
      <c r="B16" s="222" t="s">
        <v>203</v>
      </c>
      <c r="D16" s="283"/>
      <c r="G16" s="13">
        <v>612554.12999999989</v>
      </c>
      <c r="I16" s="13">
        <v>429936.75</v>
      </c>
      <c r="J16" s="296"/>
      <c r="K16" s="23">
        <v>2927353.25</v>
      </c>
      <c r="L16" s="13"/>
      <c r="M16" s="23">
        <v>1326186.47</v>
      </c>
    </row>
    <row r="17" spans="1:13" s="222" customFormat="1" ht="17.25" customHeight="1" x14ac:dyDescent="0.5">
      <c r="B17" s="222" t="s">
        <v>18</v>
      </c>
      <c r="D17" s="298" t="s">
        <v>184</v>
      </c>
      <c r="E17" s="299"/>
      <c r="F17" s="299"/>
      <c r="G17" s="13">
        <v>14964294.07</v>
      </c>
      <c r="H17" s="282"/>
      <c r="I17" s="13">
        <v>14137611.99</v>
      </c>
      <c r="J17" s="300"/>
      <c r="K17" s="13">
        <v>45836002.799999997</v>
      </c>
      <c r="L17" s="13"/>
      <c r="M17" s="13">
        <v>45259535.649999999</v>
      </c>
    </row>
    <row r="18" spans="1:13" s="222" customFormat="1" ht="17.25" customHeight="1" x14ac:dyDescent="0.5">
      <c r="C18" s="222" t="s">
        <v>19</v>
      </c>
      <c r="D18" s="298"/>
      <c r="E18" s="299"/>
      <c r="F18" s="299"/>
      <c r="G18" s="24">
        <v>527374748.36000001</v>
      </c>
      <c r="H18" s="282"/>
      <c r="I18" s="24">
        <v>525756797.38999999</v>
      </c>
      <c r="J18" s="300"/>
      <c r="K18" s="24">
        <v>1555305649.5899999</v>
      </c>
      <c r="L18" s="13"/>
      <c r="M18" s="24">
        <v>1678832814.8399999</v>
      </c>
    </row>
    <row r="19" spans="1:13" s="222" customFormat="1" ht="17.25" customHeight="1" x14ac:dyDescent="0.5">
      <c r="A19" s="222" t="s">
        <v>20</v>
      </c>
      <c r="D19" s="298"/>
      <c r="E19" s="299"/>
      <c r="F19" s="299"/>
      <c r="G19" s="13"/>
      <c r="H19" s="282"/>
      <c r="I19" s="13"/>
      <c r="J19" s="300"/>
      <c r="K19" s="13"/>
      <c r="L19" s="13"/>
      <c r="M19" s="13"/>
    </row>
    <row r="20" spans="1:13" s="222" customFormat="1" ht="17.25" customHeight="1" x14ac:dyDescent="0.5">
      <c r="B20" s="222" t="s">
        <v>42</v>
      </c>
      <c r="D20" s="298" t="s">
        <v>159</v>
      </c>
      <c r="E20" s="299"/>
      <c r="F20" s="299"/>
      <c r="G20" s="301">
        <v>307062581.7299999</v>
      </c>
      <c r="H20" s="282"/>
      <c r="I20" s="301">
        <v>290347854.13999999</v>
      </c>
      <c r="J20" s="12"/>
      <c r="K20" s="301">
        <v>912330692.42999995</v>
      </c>
      <c r="L20" s="13"/>
      <c r="M20" s="301">
        <v>857139822.5</v>
      </c>
    </row>
    <row r="21" spans="1:13" s="222" customFormat="1" ht="17.25" customHeight="1" x14ac:dyDescent="0.5">
      <c r="B21" s="222" t="s">
        <v>48</v>
      </c>
      <c r="D21" s="298"/>
      <c r="E21" s="299"/>
      <c r="F21" s="299"/>
      <c r="G21" s="301">
        <v>112174018.99000007</v>
      </c>
      <c r="H21" s="282"/>
      <c r="I21" s="301">
        <v>126772497.28</v>
      </c>
      <c r="J21" s="12"/>
      <c r="K21" s="304">
        <v>339656571.69000006</v>
      </c>
      <c r="L21" s="22"/>
      <c r="M21" s="304">
        <v>415139090.72000003</v>
      </c>
    </row>
    <row r="22" spans="1:13" s="222" customFormat="1" ht="17.25" customHeight="1" x14ac:dyDescent="0.5">
      <c r="B22" s="222" t="s">
        <v>60</v>
      </c>
      <c r="D22" s="298" t="s">
        <v>159</v>
      </c>
      <c r="E22" s="299"/>
      <c r="F22" s="299"/>
      <c r="G22" s="301">
        <v>15590706.229999997</v>
      </c>
      <c r="H22" s="282"/>
      <c r="I22" s="301">
        <v>15988661.949999996</v>
      </c>
      <c r="J22" s="12"/>
      <c r="K22" s="13">
        <v>46869288.659999996</v>
      </c>
      <c r="L22" s="13"/>
      <c r="M22" s="13">
        <v>49564653.409999996</v>
      </c>
    </row>
    <row r="23" spans="1:13" s="222" customFormat="1" ht="17.25" customHeight="1" x14ac:dyDescent="0.5">
      <c r="B23" s="222" t="s">
        <v>62</v>
      </c>
      <c r="D23" s="298"/>
      <c r="E23" s="299"/>
      <c r="F23" s="299"/>
      <c r="G23" s="301">
        <v>25319963.110000007</v>
      </c>
      <c r="H23" s="282"/>
      <c r="I23" s="301">
        <v>27557826.680000022</v>
      </c>
      <c r="J23" s="12"/>
      <c r="K23" s="13">
        <v>75541817.650000006</v>
      </c>
      <c r="L23" s="13"/>
      <c r="M23" s="13">
        <v>74819620.540000021</v>
      </c>
    </row>
    <row r="24" spans="1:13" s="222" customFormat="1" ht="17.25" customHeight="1" x14ac:dyDescent="0.5">
      <c r="B24" s="222" t="s">
        <v>63</v>
      </c>
      <c r="D24" s="298" t="s">
        <v>159</v>
      </c>
      <c r="E24" s="299"/>
      <c r="F24" s="299"/>
      <c r="G24" s="301">
        <v>5088011.9699999988</v>
      </c>
      <c r="H24" s="282"/>
      <c r="I24" s="301">
        <v>4956476.3900000006</v>
      </c>
      <c r="J24" s="12"/>
      <c r="K24" s="13">
        <v>15379979.369999999</v>
      </c>
      <c r="L24" s="13"/>
      <c r="M24" s="13">
        <v>15664594.82</v>
      </c>
    </row>
    <row r="25" spans="1:13" s="222" customFormat="1" ht="17.25" customHeight="1" x14ac:dyDescent="0.5">
      <c r="C25" s="222" t="s">
        <v>21</v>
      </c>
      <c r="D25" s="298"/>
      <c r="E25" s="299"/>
      <c r="F25" s="299"/>
      <c r="G25" s="307">
        <v>465235282.02999997</v>
      </c>
      <c r="H25" s="282"/>
      <c r="I25" s="307">
        <v>465623316.44</v>
      </c>
      <c r="J25" s="12"/>
      <c r="K25" s="307">
        <v>1389778349.8</v>
      </c>
      <c r="L25" s="13"/>
      <c r="M25" s="307">
        <v>1412327781.99</v>
      </c>
    </row>
    <row r="26" spans="1:13" s="222" customFormat="1" ht="17.25" customHeight="1" x14ac:dyDescent="0.5">
      <c r="A26" s="222" t="s">
        <v>142</v>
      </c>
      <c r="D26" s="298"/>
      <c r="E26" s="299"/>
      <c r="F26" s="299"/>
      <c r="G26" s="301">
        <v>62139466.329999998</v>
      </c>
      <c r="H26" s="282"/>
      <c r="I26" s="301">
        <v>60133480.950000003</v>
      </c>
      <c r="J26" s="12"/>
      <c r="K26" s="301">
        <v>165527299.78999999</v>
      </c>
      <c r="L26" s="13"/>
      <c r="M26" s="301">
        <v>266505032.84999999</v>
      </c>
    </row>
    <row r="27" spans="1:13" s="222" customFormat="1" ht="17.25" customHeight="1" x14ac:dyDescent="0.5">
      <c r="A27" s="222" t="s">
        <v>61</v>
      </c>
      <c r="D27" s="298"/>
      <c r="E27" s="299"/>
      <c r="F27" s="299"/>
      <c r="G27" s="301">
        <v>25898226.989999995</v>
      </c>
      <c r="H27" s="282"/>
      <c r="I27" s="301">
        <v>19718028.659999996</v>
      </c>
      <c r="J27" s="12"/>
      <c r="K27" s="25">
        <v>77381474.439999998</v>
      </c>
      <c r="L27" s="25"/>
      <c r="M27" s="25">
        <v>60164459.489999995</v>
      </c>
    </row>
    <row r="28" spans="1:13" s="222" customFormat="1" ht="17.25" customHeight="1" x14ac:dyDescent="0.5">
      <c r="A28" s="222" t="s">
        <v>169</v>
      </c>
      <c r="D28" s="298"/>
      <c r="E28" s="299"/>
      <c r="F28" s="299"/>
      <c r="G28" s="315">
        <v>36241239.340000004</v>
      </c>
      <c r="H28" s="282"/>
      <c r="I28" s="315">
        <v>40415452.289999999</v>
      </c>
      <c r="J28" s="12"/>
      <c r="K28" s="315">
        <v>88145825.349999994</v>
      </c>
      <c r="L28" s="25"/>
      <c r="M28" s="315">
        <v>206340573.3599999</v>
      </c>
    </row>
    <row r="29" spans="1:13" s="222" customFormat="1" ht="17.25" customHeight="1" x14ac:dyDescent="0.5">
      <c r="A29" s="214" t="s">
        <v>170</v>
      </c>
      <c r="D29" s="298" t="s">
        <v>151</v>
      </c>
      <c r="E29" s="299"/>
      <c r="F29" s="299"/>
      <c r="G29" s="20">
        <v>-7489070.4500000002</v>
      </c>
      <c r="H29" s="282"/>
      <c r="I29" s="20">
        <v>-8472440.3399999999</v>
      </c>
      <c r="J29" s="26"/>
      <c r="K29" s="213">
        <v>-18873015.93</v>
      </c>
      <c r="L29" s="25"/>
      <c r="M29" s="213">
        <v>-42339725.75</v>
      </c>
    </row>
    <row r="30" spans="1:13" s="222" customFormat="1" ht="17.25" customHeight="1" x14ac:dyDescent="0.5">
      <c r="A30" s="222" t="s">
        <v>100</v>
      </c>
      <c r="D30" s="298"/>
      <c r="E30" s="299"/>
      <c r="F30" s="299"/>
      <c r="G30" s="307">
        <v>28752168.890000001</v>
      </c>
      <c r="H30" s="282"/>
      <c r="I30" s="307">
        <v>31943011.949999999</v>
      </c>
      <c r="J30" s="26"/>
      <c r="K30" s="24">
        <v>69272809.420000002</v>
      </c>
      <c r="L30" s="25"/>
      <c r="M30" s="24">
        <v>164000847.6099999</v>
      </c>
    </row>
    <row r="31" spans="1:13" s="222" customFormat="1" ht="17.25" customHeight="1" x14ac:dyDescent="0.5">
      <c r="A31" s="222" t="s">
        <v>76</v>
      </c>
      <c r="D31" s="298"/>
      <c r="E31" s="299"/>
      <c r="F31" s="299"/>
      <c r="G31" s="25"/>
      <c r="H31" s="282"/>
      <c r="I31" s="25"/>
      <c r="J31" s="26"/>
      <c r="K31" s="25"/>
      <c r="L31" s="25"/>
      <c r="M31" s="25"/>
    </row>
    <row r="32" spans="1:13" s="222" customFormat="1" ht="17.25" customHeight="1" x14ac:dyDescent="0.5">
      <c r="A32" s="208" t="s">
        <v>143</v>
      </c>
      <c r="D32" s="298"/>
      <c r="E32" s="299"/>
      <c r="F32" s="299"/>
      <c r="G32" s="25"/>
      <c r="H32" s="282"/>
      <c r="I32" s="25"/>
      <c r="J32" s="26"/>
      <c r="K32" s="25"/>
      <c r="L32" s="25"/>
      <c r="M32" s="25"/>
    </row>
    <row r="33" spans="1:13" s="222" customFormat="1" ht="17.25" customHeight="1" x14ac:dyDescent="0.5">
      <c r="B33" s="4" t="s">
        <v>209</v>
      </c>
      <c r="D33" s="298"/>
      <c r="E33" s="299"/>
      <c r="F33" s="299"/>
    </row>
    <row r="34" spans="1:13" s="222" customFormat="1" ht="17.25" customHeight="1" x14ac:dyDescent="0.5">
      <c r="B34" s="4"/>
      <c r="C34" s="310" t="s">
        <v>187</v>
      </c>
      <c r="D34" s="298"/>
      <c r="E34" s="299"/>
      <c r="F34" s="299"/>
      <c r="G34" s="160">
        <v>-580682.54999999993</v>
      </c>
      <c r="H34" s="172"/>
      <c r="I34" s="159">
        <v>0</v>
      </c>
      <c r="J34" s="26"/>
      <c r="K34" s="160">
        <v>-1344053.56</v>
      </c>
      <c r="L34" s="25"/>
      <c r="M34" s="159">
        <v>0</v>
      </c>
    </row>
    <row r="35" spans="1:13" s="222" customFormat="1" ht="17.25" customHeight="1" x14ac:dyDescent="0.5">
      <c r="A35" s="222" t="s">
        <v>224</v>
      </c>
      <c r="D35" s="298"/>
      <c r="E35" s="299"/>
      <c r="F35" s="299"/>
      <c r="G35" s="160">
        <v>-580682.54999999993</v>
      </c>
      <c r="H35" s="282"/>
      <c r="I35" s="159">
        <v>0</v>
      </c>
      <c r="J35" s="26"/>
      <c r="K35" s="160">
        <v>-1344053.56</v>
      </c>
      <c r="L35" s="25"/>
      <c r="M35" s="159">
        <v>0</v>
      </c>
    </row>
    <row r="36" spans="1:13" s="222" customFormat="1" ht="17.25" customHeight="1" thickBot="1" x14ac:dyDescent="0.55000000000000004">
      <c r="A36" s="222" t="s">
        <v>99</v>
      </c>
      <c r="D36" s="298"/>
      <c r="E36" s="299"/>
      <c r="F36" s="299"/>
      <c r="G36" s="28">
        <v>28171486.34</v>
      </c>
      <c r="H36" s="25"/>
      <c r="I36" s="27">
        <v>31943011.949999999</v>
      </c>
      <c r="J36" s="26"/>
      <c r="K36" s="28">
        <v>67928755.859999999</v>
      </c>
      <c r="L36" s="25"/>
      <c r="M36" s="28">
        <v>164000847.61000001</v>
      </c>
    </row>
    <row r="37" spans="1:13" s="222" customFormat="1" ht="17.25" customHeight="1" thickTop="1" x14ac:dyDescent="0.5">
      <c r="D37" s="298"/>
      <c r="E37" s="299"/>
      <c r="F37" s="299"/>
      <c r="G37" s="14"/>
      <c r="H37" s="282"/>
      <c r="I37" s="14"/>
      <c r="J37" s="26"/>
      <c r="K37" s="14"/>
      <c r="L37" s="25"/>
      <c r="M37" s="14"/>
    </row>
    <row r="38" spans="1:13" s="222" customFormat="1" ht="17.25" customHeight="1" x14ac:dyDescent="0.5">
      <c r="A38" s="222" t="s">
        <v>54</v>
      </c>
      <c r="D38" s="298" t="s">
        <v>188</v>
      </c>
      <c r="E38" s="299"/>
      <c r="F38" s="299"/>
      <c r="G38" s="311"/>
      <c r="H38" s="282"/>
      <c r="I38" s="311"/>
      <c r="J38" s="300"/>
      <c r="K38" s="29"/>
      <c r="L38" s="30"/>
      <c r="M38" s="29"/>
    </row>
    <row r="39" spans="1:13" s="222" customFormat="1" ht="17.25" customHeight="1" thickBot="1" x14ac:dyDescent="0.55000000000000004">
      <c r="B39" s="222" t="s">
        <v>100</v>
      </c>
      <c r="D39" s="283"/>
      <c r="G39" s="27">
        <v>0.12</v>
      </c>
      <c r="H39" s="13"/>
      <c r="I39" s="27">
        <v>0.13</v>
      </c>
      <c r="J39" s="13"/>
      <c r="K39" s="27">
        <v>0.28000000000000003</v>
      </c>
      <c r="L39" s="25"/>
      <c r="M39" s="27">
        <v>0.66</v>
      </c>
    </row>
    <row r="40" spans="1:13" s="285" customFormat="1" ht="14.1" customHeight="1" thickTop="1" x14ac:dyDescent="0.5">
      <c r="D40" s="286"/>
      <c r="G40" s="31"/>
      <c r="H40" s="32"/>
      <c r="I40" s="31"/>
      <c r="J40" s="32"/>
      <c r="L40" s="33"/>
      <c r="M40" s="33"/>
    </row>
    <row r="41" spans="1:13" ht="15.4" customHeight="1" x14ac:dyDescent="0.5">
      <c r="A41" s="312"/>
      <c r="G41" s="86"/>
    </row>
  </sheetData>
  <mergeCells count="11">
    <mergeCell ref="C12:E12"/>
    <mergeCell ref="G9:M9"/>
    <mergeCell ref="G10:I10"/>
    <mergeCell ref="K10:M10"/>
    <mergeCell ref="G11:I11"/>
    <mergeCell ref="K11:M11"/>
    <mergeCell ref="A3:M3"/>
    <mergeCell ref="A4:M4"/>
    <mergeCell ref="A5:M5"/>
    <mergeCell ref="A6:M6"/>
    <mergeCell ref="G8:M8"/>
  </mergeCells>
  <pageMargins left="0.98425196850393704" right="0.59055118110236227" top="0.59055118110236227" bottom="0.98425196850393704" header="0.59055118110236227" footer="0.98425196850393704"/>
  <pageSetup paperSize="9" orientation="portrait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D4D27-B753-4B6F-99EF-6D8755573C1C}">
  <sheetPr>
    <tabColor theme="2" tint="-0.249977111117893"/>
  </sheetPr>
  <dimension ref="A1:Q41"/>
  <sheetViews>
    <sheetView view="pageBreakPreview" zoomScaleNormal="100" zoomScaleSheetLayoutView="100" workbookViewId="0"/>
  </sheetViews>
  <sheetFormatPr defaultColWidth="9.140625" defaultRowHeight="20.100000000000001" customHeight="1" x14ac:dyDescent="0.5"/>
  <cols>
    <col min="1" max="2" width="1.7109375" style="291" customWidth="1"/>
    <col min="3" max="3" width="24.5703125" style="291" customWidth="1"/>
    <col min="4" max="4" width="5.28515625" style="313" customWidth="1"/>
    <col min="5" max="5" width="2.42578125" style="313" customWidth="1"/>
    <col min="6" max="6" width="13.7109375" style="313" customWidth="1"/>
    <col min="7" max="7" width="0.7109375" style="313" customWidth="1"/>
    <col min="8" max="8" width="13.7109375" style="313" customWidth="1"/>
    <col min="9" max="9" width="0.7109375" style="313" customWidth="1"/>
    <col min="10" max="10" width="13.7109375" style="291" customWidth="1"/>
    <col min="11" max="11" width="0.7109375" style="291" customWidth="1"/>
    <col min="12" max="12" width="13.7109375" style="291" customWidth="1"/>
    <col min="13" max="13" width="13.42578125" style="152" bestFit="1" customWidth="1"/>
    <col min="14" max="14" width="12.42578125" style="291" bestFit="1" customWidth="1"/>
    <col min="15" max="15" width="13.85546875" style="291" customWidth="1"/>
    <col min="16" max="16" width="11.140625" style="291" bestFit="1" customWidth="1"/>
    <col min="17" max="16384" width="9.140625" style="291"/>
  </cols>
  <sheetData>
    <row r="1" spans="1:16" ht="22.15" customHeight="1" x14ac:dyDescent="0.5">
      <c r="A1" s="289"/>
      <c r="B1" s="289"/>
      <c r="C1" s="289"/>
      <c r="D1" s="290"/>
      <c r="E1" s="289"/>
      <c r="F1" s="289"/>
      <c r="G1" s="289"/>
      <c r="H1" s="289"/>
      <c r="I1" s="289"/>
      <c r="J1" s="289"/>
      <c r="K1" s="289"/>
      <c r="L1" s="121" t="s">
        <v>106</v>
      </c>
    </row>
    <row r="2" spans="1:16" ht="22.15" customHeight="1" x14ac:dyDescent="0.5">
      <c r="A2" s="289"/>
      <c r="B2" s="289"/>
      <c r="C2" s="289"/>
      <c r="D2" s="290"/>
      <c r="E2" s="289"/>
      <c r="F2" s="289"/>
      <c r="G2" s="289"/>
      <c r="H2" s="289"/>
      <c r="I2" s="289"/>
      <c r="J2" s="289"/>
      <c r="K2" s="289"/>
      <c r="L2" s="121" t="s">
        <v>107</v>
      </c>
    </row>
    <row r="3" spans="1:16" ht="22.15" customHeight="1" x14ac:dyDescent="0.5">
      <c r="A3" s="323" t="s">
        <v>189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</row>
    <row r="4" spans="1:16" ht="22.15" customHeight="1" x14ac:dyDescent="0.5">
      <c r="A4" s="324" t="s">
        <v>108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153"/>
      <c r="N4" s="292"/>
      <c r="O4" s="292"/>
    </row>
    <row r="5" spans="1:16" ht="22.15" customHeight="1" x14ac:dyDescent="0.5">
      <c r="A5" s="324" t="s">
        <v>68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153"/>
      <c r="N5" s="292"/>
      <c r="O5" s="292"/>
    </row>
    <row r="6" spans="1:16" ht="23.25" x14ac:dyDescent="0.5">
      <c r="A6" s="325" t="s">
        <v>215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153"/>
      <c r="N6" s="292"/>
      <c r="O6" s="292"/>
    </row>
    <row r="7" spans="1:16" s="222" customFormat="1" ht="9.9499999999999993" customHeight="1" x14ac:dyDescent="0.5">
      <c r="A7" s="293"/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154"/>
      <c r="N7" s="294"/>
      <c r="O7" s="294"/>
    </row>
    <row r="8" spans="1:16" s="222" customFormat="1" ht="17.25" customHeight="1" x14ac:dyDescent="0.5">
      <c r="A8" s="282"/>
      <c r="B8" s="282"/>
      <c r="C8" s="282"/>
      <c r="D8" s="283"/>
      <c r="E8" s="282"/>
      <c r="F8" s="326" t="s">
        <v>33</v>
      </c>
      <c r="G8" s="326"/>
      <c r="H8" s="326"/>
      <c r="I8" s="326"/>
      <c r="J8" s="326"/>
      <c r="K8" s="326"/>
      <c r="L8" s="326"/>
      <c r="M8" s="155"/>
    </row>
    <row r="9" spans="1:16" s="222" customFormat="1" ht="17.25" customHeight="1" x14ac:dyDescent="0.5">
      <c r="A9" s="282"/>
      <c r="B9" s="282"/>
      <c r="C9" s="282"/>
      <c r="D9" s="283"/>
      <c r="E9" s="282"/>
      <c r="F9" s="330" t="s">
        <v>70</v>
      </c>
      <c r="G9" s="330"/>
      <c r="H9" s="330"/>
      <c r="I9" s="330"/>
      <c r="J9" s="330"/>
      <c r="K9" s="330"/>
      <c r="L9" s="330"/>
      <c r="M9" s="155"/>
    </row>
    <row r="10" spans="1:16" s="222" customFormat="1" ht="17.25" customHeight="1" x14ac:dyDescent="0.5">
      <c r="A10" s="282"/>
      <c r="B10" s="282"/>
      <c r="C10" s="282"/>
      <c r="D10" s="283"/>
      <c r="F10" s="331" t="s">
        <v>186</v>
      </c>
      <c r="G10" s="331"/>
      <c r="H10" s="331"/>
      <c r="I10" s="174"/>
      <c r="J10" s="331" t="s">
        <v>216</v>
      </c>
      <c r="K10" s="331"/>
      <c r="L10" s="331"/>
      <c r="M10" s="155"/>
    </row>
    <row r="11" spans="1:16" s="222" customFormat="1" ht="17.25" customHeight="1" x14ac:dyDescent="0.5">
      <c r="A11" s="282"/>
      <c r="B11" s="282"/>
      <c r="C11" s="282"/>
      <c r="D11" s="283"/>
      <c r="F11" s="332" t="s">
        <v>218</v>
      </c>
      <c r="G11" s="332"/>
      <c r="H11" s="332"/>
      <c r="I11" s="174"/>
      <c r="J11" s="332" t="s">
        <v>218</v>
      </c>
      <c r="K11" s="332"/>
      <c r="L11" s="332"/>
      <c r="M11" s="155"/>
    </row>
    <row r="12" spans="1:16" s="222" customFormat="1" ht="17.25" customHeight="1" x14ac:dyDescent="0.5">
      <c r="A12" s="282"/>
      <c r="B12" s="282"/>
      <c r="C12" s="282"/>
      <c r="D12" s="329" t="s">
        <v>6</v>
      </c>
      <c r="E12" s="329"/>
      <c r="F12" s="295">
        <v>2567</v>
      </c>
      <c r="G12" s="282"/>
      <c r="H12" s="295">
        <f>F12-1</f>
        <v>2566</v>
      </c>
      <c r="I12" s="282"/>
      <c r="J12" s="295">
        <v>2567</v>
      </c>
      <c r="K12" s="282"/>
      <c r="L12" s="295">
        <f>H12</f>
        <v>2566</v>
      </c>
      <c r="M12" s="155"/>
    </row>
    <row r="13" spans="1:16" s="222" customFormat="1" ht="17.25" customHeight="1" x14ac:dyDescent="0.5">
      <c r="A13" s="222" t="s">
        <v>17</v>
      </c>
      <c r="D13" s="283"/>
      <c r="F13" s="283"/>
      <c r="H13" s="283"/>
      <c r="J13" s="22"/>
      <c r="K13" s="22"/>
      <c r="L13" s="22"/>
      <c r="M13" s="155"/>
      <c r="N13" s="214"/>
      <c r="O13" s="214"/>
      <c r="P13" s="214"/>
    </row>
    <row r="14" spans="1:16" s="222" customFormat="1" ht="17.25" customHeight="1" x14ac:dyDescent="0.5">
      <c r="B14" s="222" t="s">
        <v>41</v>
      </c>
      <c r="D14" s="283"/>
      <c r="F14" s="13">
        <v>338683509.30999994</v>
      </c>
      <c r="H14" s="13">
        <v>320661801.82000005</v>
      </c>
      <c r="I14" s="296"/>
      <c r="J14" s="13">
        <v>1012631099.91</v>
      </c>
      <c r="K14" s="13"/>
      <c r="L14" s="13">
        <v>973293251.6400001</v>
      </c>
      <c r="M14" s="155"/>
      <c r="N14" s="155"/>
      <c r="O14" s="297"/>
      <c r="P14" s="214"/>
    </row>
    <row r="15" spans="1:16" s="222" customFormat="1" ht="17.25" customHeight="1" x14ac:dyDescent="0.5">
      <c r="B15" s="222" t="s">
        <v>44</v>
      </c>
      <c r="D15" s="283"/>
      <c r="F15" s="13">
        <v>165486790.73999989</v>
      </c>
      <c r="H15" s="13">
        <v>167007746.86000001</v>
      </c>
      <c r="I15" s="296"/>
      <c r="J15" s="23">
        <v>447363561.87999994</v>
      </c>
      <c r="K15" s="13"/>
      <c r="L15" s="23">
        <v>580306469.99000001</v>
      </c>
      <c r="M15" s="155"/>
      <c r="N15" s="155"/>
      <c r="O15" s="297"/>
      <c r="P15" s="214"/>
    </row>
    <row r="16" spans="1:16" s="222" customFormat="1" ht="17.25" customHeight="1" x14ac:dyDescent="0.5">
      <c r="B16" s="222" t="s">
        <v>203</v>
      </c>
      <c r="D16" s="283"/>
      <c r="F16" s="13">
        <v>612554.12999999989</v>
      </c>
      <c r="H16" s="13">
        <v>429936.75</v>
      </c>
      <c r="I16" s="296"/>
      <c r="J16" s="23">
        <v>2927353.25</v>
      </c>
      <c r="K16" s="13"/>
      <c r="L16" s="23">
        <v>1326186.47</v>
      </c>
      <c r="M16" s="155"/>
      <c r="N16" s="155"/>
      <c r="O16" s="297"/>
      <c r="P16" s="214"/>
    </row>
    <row r="17" spans="1:16" s="222" customFormat="1" ht="17.25" customHeight="1" x14ac:dyDescent="0.5">
      <c r="B17" s="222" t="s">
        <v>18</v>
      </c>
      <c r="D17" s="298" t="s">
        <v>184</v>
      </c>
      <c r="E17" s="299"/>
      <c r="F17" s="13">
        <v>9962712.8199999966</v>
      </c>
      <c r="G17" s="282"/>
      <c r="H17" s="13">
        <v>6823256.4400000032</v>
      </c>
      <c r="I17" s="300"/>
      <c r="J17" s="13">
        <v>31914200.039999999</v>
      </c>
      <c r="K17" s="13"/>
      <c r="L17" s="13">
        <v>23186772.270000003</v>
      </c>
      <c r="M17" s="155"/>
      <c r="N17" s="155"/>
      <c r="O17" s="297"/>
      <c r="P17" s="214"/>
    </row>
    <row r="18" spans="1:16" s="222" customFormat="1" ht="17.25" customHeight="1" x14ac:dyDescent="0.5">
      <c r="C18" s="222" t="s">
        <v>19</v>
      </c>
      <c r="D18" s="298"/>
      <c r="E18" s="299"/>
      <c r="F18" s="24">
        <v>514745566.99999982</v>
      </c>
      <c r="G18" s="282"/>
      <c r="H18" s="24">
        <v>494922741.87000006</v>
      </c>
      <c r="I18" s="300"/>
      <c r="J18" s="24">
        <v>1494836215.0799999</v>
      </c>
      <c r="K18" s="13"/>
      <c r="L18" s="24">
        <v>1578112680.3700001</v>
      </c>
      <c r="M18" s="155"/>
      <c r="N18" s="155"/>
      <c r="O18" s="297"/>
      <c r="P18" s="214"/>
    </row>
    <row r="19" spans="1:16" s="222" customFormat="1" ht="17.25" customHeight="1" x14ac:dyDescent="0.5">
      <c r="A19" s="222" t="s">
        <v>20</v>
      </c>
      <c r="D19" s="298"/>
      <c r="E19" s="299"/>
      <c r="F19" s="301"/>
      <c r="G19" s="282"/>
      <c r="H19" s="301"/>
      <c r="I19" s="300"/>
      <c r="J19" s="301"/>
      <c r="K19" s="13"/>
      <c r="L19" s="301"/>
      <c r="M19" s="155"/>
      <c r="N19" s="302"/>
      <c r="O19" s="214"/>
      <c r="P19" s="214"/>
    </row>
    <row r="20" spans="1:16" s="222" customFormat="1" ht="17.25" customHeight="1" x14ac:dyDescent="0.5">
      <c r="B20" s="222" t="s">
        <v>42</v>
      </c>
      <c r="D20" s="298" t="s">
        <v>159</v>
      </c>
      <c r="E20" s="299"/>
      <c r="F20" s="301">
        <v>307062581.72999978</v>
      </c>
      <c r="G20" s="282"/>
      <c r="H20" s="301">
        <v>290347854.13999999</v>
      </c>
      <c r="I20" s="12"/>
      <c r="J20" s="301">
        <v>912330692.42999983</v>
      </c>
      <c r="K20" s="13"/>
      <c r="L20" s="301">
        <v>857139822.50000012</v>
      </c>
      <c r="M20" s="303"/>
      <c r="N20" s="155"/>
      <c r="O20" s="297"/>
      <c r="P20" s="214"/>
    </row>
    <row r="21" spans="1:16" s="222" customFormat="1" ht="17.25" customHeight="1" x14ac:dyDescent="0.5">
      <c r="B21" s="222" t="s">
        <v>48</v>
      </c>
      <c r="D21" s="298"/>
      <c r="E21" s="299"/>
      <c r="F21" s="301">
        <v>104330299.31</v>
      </c>
      <c r="G21" s="282"/>
      <c r="H21" s="301">
        <v>104782050.41000003</v>
      </c>
      <c r="I21" s="12"/>
      <c r="J21" s="304">
        <v>296873662.34999996</v>
      </c>
      <c r="K21" s="22"/>
      <c r="L21" s="304">
        <v>343584474.12</v>
      </c>
      <c r="M21" s="303"/>
      <c r="N21" s="155"/>
      <c r="O21" s="305"/>
      <c r="P21" s="297"/>
    </row>
    <row r="22" spans="1:16" s="222" customFormat="1" ht="17.25" customHeight="1" x14ac:dyDescent="0.5">
      <c r="B22" s="222" t="s">
        <v>60</v>
      </c>
      <c r="D22" s="298" t="s">
        <v>159</v>
      </c>
      <c r="E22" s="299"/>
      <c r="F22" s="301">
        <v>17202995.299999993</v>
      </c>
      <c r="G22" s="282"/>
      <c r="H22" s="301">
        <v>11674229.539999992</v>
      </c>
      <c r="I22" s="12"/>
      <c r="J22" s="13">
        <v>48957177.519999996</v>
      </c>
      <c r="K22" s="13"/>
      <c r="L22" s="13">
        <v>39025161.369999997</v>
      </c>
      <c r="M22" s="303"/>
      <c r="N22" s="155"/>
      <c r="O22" s="305"/>
      <c r="P22" s="297"/>
    </row>
    <row r="23" spans="1:16" s="222" customFormat="1" ht="17.25" customHeight="1" x14ac:dyDescent="0.5">
      <c r="B23" s="222" t="s">
        <v>62</v>
      </c>
      <c r="D23" s="298"/>
      <c r="E23" s="299"/>
      <c r="F23" s="301">
        <v>20255923.940000005</v>
      </c>
      <c r="G23" s="282"/>
      <c r="H23" s="301">
        <v>21129202.890000015</v>
      </c>
      <c r="I23" s="12"/>
      <c r="J23" s="13">
        <v>60980601.520000011</v>
      </c>
      <c r="K23" s="13"/>
      <c r="L23" s="13">
        <v>59440572.230000004</v>
      </c>
      <c r="M23" s="155"/>
      <c r="N23" s="155"/>
      <c r="O23" s="297"/>
      <c r="P23" s="214"/>
    </row>
    <row r="24" spans="1:16" s="222" customFormat="1" ht="17.25" customHeight="1" x14ac:dyDescent="0.5">
      <c r="B24" s="222" t="s">
        <v>63</v>
      </c>
      <c r="D24" s="298" t="s">
        <v>159</v>
      </c>
      <c r="E24" s="299"/>
      <c r="F24" s="306">
        <v>5088011.9699999988</v>
      </c>
      <c r="G24" s="282"/>
      <c r="H24" s="306">
        <v>4956476.3900000006</v>
      </c>
      <c r="I24" s="12"/>
      <c r="J24" s="156">
        <v>15379979.369999999</v>
      </c>
      <c r="K24" s="13"/>
      <c r="L24" s="156">
        <v>15664594.82</v>
      </c>
      <c r="M24" s="155"/>
      <c r="N24" s="155"/>
      <c r="O24" s="297"/>
      <c r="P24" s="214"/>
    </row>
    <row r="25" spans="1:16" s="222" customFormat="1" ht="17.25" customHeight="1" x14ac:dyDescent="0.5">
      <c r="C25" s="222" t="s">
        <v>21</v>
      </c>
      <c r="D25" s="298"/>
      <c r="E25" s="299"/>
      <c r="F25" s="307">
        <v>453939812.24999976</v>
      </c>
      <c r="G25" s="282"/>
      <c r="H25" s="307">
        <v>432889813.37</v>
      </c>
      <c r="I25" s="12"/>
      <c r="J25" s="24">
        <v>1334522113.1899996</v>
      </c>
      <c r="K25" s="13"/>
      <c r="L25" s="24">
        <v>1314854625.04</v>
      </c>
      <c r="M25" s="155"/>
      <c r="N25" s="155"/>
      <c r="O25" s="297"/>
      <c r="P25" s="214"/>
    </row>
    <row r="26" spans="1:16" s="222" customFormat="1" ht="17.25" customHeight="1" x14ac:dyDescent="0.5">
      <c r="A26" s="222" t="s">
        <v>142</v>
      </c>
      <c r="D26" s="298"/>
      <c r="E26" s="299"/>
      <c r="F26" s="13">
        <v>60805754.75</v>
      </c>
      <c r="G26" s="282"/>
      <c r="H26" s="301">
        <v>62032928.50000006</v>
      </c>
      <c r="I26" s="12"/>
      <c r="J26" s="13">
        <v>160314101.89000034</v>
      </c>
      <c r="K26" s="13"/>
      <c r="L26" s="13">
        <v>263258055.33000016</v>
      </c>
      <c r="M26" s="155"/>
      <c r="N26" s="155"/>
      <c r="O26" s="297"/>
      <c r="P26" s="214"/>
    </row>
    <row r="27" spans="1:16" s="222" customFormat="1" ht="17.25" customHeight="1" x14ac:dyDescent="0.5">
      <c r="A27" s="222" t="s">
        <v>61</v>
      </c>
      <c r="D27" s="298"/>
      <c r="E27" s="299"/>
      <c r="F27" s="306">
        <v>25266748.950000018</v>
      </c>
      <c r="G27" s="282"/>
      <c r="H27" s="306">
        <v>19060993.359999999</v>
      </c>
      <c r="I27" s="12"/>
      <c r="J27" s="156">
        <v>75457420.970000014</v>
      </c>
      <c r="K27" s="25"/>
      <c r="L27" s="156">
        <v>58253281.980000004</v>
      </c>
      <c r="M27" s="155"/>
      <c r="N27" s="155"/>
      <c r="O27" s="297"/>
      <c r="P27" s="214"/>
    </row>
    <row r="28" spans="1:16" s="222" customFormat="1" ht="17.25" customHeight="1" x14ac:dyDescent="0.5">
      <c r="A28" s="222" t="s">
        <v>169</v>
      </c>
      <c r="D28" s="298"/>
      <c r="E28" s="299"/>
      <c r="F28" s="301">
        <v>35539005.800000042</v>
      </c>
      <c r="G28" s="282"/>
      <c r="H28" s="301">
        <v>42971935.140000045</v>
      </c>
      <c r="I28" s="12"/>
      <c r="J28" s="13">
        <v>84856680.920000002</v>
      </c>
      <c r="K28" s="25"/>
      <c r="L28" s="13">
        <v>205004773.35000014</v>
      </c>
      <c r="M28" s="155"/>
      <c r="N28" s="155"/>
      <c r="O28" s="297"/>
      <c r="P28" s="214"/>
    </row>
    <row r="29" spans="1:16" s="222" customFormat="1" ht="17.25" customHeight="1" x14ac:dyDescent="0.5">
      <c r="A29" s="214" t="s">
        <v>170</v>
      </c>
      <c r="D29" s="298" t="s">
        <v>151</v>
      </c>
      <c r="E29" s="299"/>
      <c r="F29" s="20">
        <v>-7427662.3300000001</v>
      </c>
      <c r="G29" s="282"/>
      <c r="H29" s="20">
        <v>-9015254.4199999999</v>
      </c>
      <c r="I29" s="26"/>
      <c r="J29" s="20">
        <v>-18297671.030000001</v>
      </c>
      <c r="K29" s="25"/>
      <c r="L29" s="20">
        <v>-42152634.670000002</v>
      </c>
      <c r="M29" s="155"/>
      <c r="N29" s="155"/>
      <c r="O29" s="297"/>
      <c r="P29" s="297"/>
    </row>
    <row r="30" spans="1:16" s="222" customFormat="1" ht="17.25" customHeight="1" x14ac:dyDescent="0.5">
      <c r="A30" s="222" t="s">
        <v>100</v>
      </c>
      <c r="D30" s="298"/>
      <c r="E30" s="299"/>
      <c r="F30" s="307">
        <v>28111343.469999999</v>
      </c>
      <c r="G30" s="282"/>
      <c r="H30" s="307">
        <v>33956680.720000044</v>
      </c>
      <c r="I30" s="26"/>
      <c r="J30" s="24">
        <v>66559009.890000001</v>
      </c>
      <c r="K30" s="25"/>
      <c r="L30" s="24">
        <v>162852138.68000013</v>
      </c>
      <c r="M30" s="155"/>
      <c r="N30" s="155"/>
      <c r="O30" s="297"/>
      <c r="P30" s="214"/>
    </row>
    <row r="31" spans="1:16" s="222" customFormat="1" ht="17.25" customHeight="1" x14ac:dyDescent="0.5">
      <c r="A31" s="222" t="s">
        <v>76</v>
      </c>
      <c r="D31" s="298"/>
      <c r="E31" s="299"/>
      <c r="F31" s="301"/>
      <c r="G31" s="282"/>
      <c r="H31" s="301"/>
      <c r="I31" s="300"/>
      <c r="J31" s="301"/>
      <c r="K31" s="13"/>
      <c r="L31" s="301"/>
      <c r="M31" s="155"/>
      <c r="N31" s="14"/>
      <c r="O31" s="308"/>
    </row>
    <row r="32" spans="1:16" s="222" customFormat="1" ht="17.25" customHeight="1" x14ac:dyDescent="0.5">
      <c r="A32" s="208" t="s">
        <v>143</v>
      </c>
      <c r="D32" s="298"/>
      <c r="E32" s="299"/>
      <c r="F32" s="301"/>
      <c r="G32" s="282"/>
      <c r="H32" s="301"/>
      <c r="I32" s="26"/>
      <c r="J32" s="25"/>
      <c r="K32" s="25"/>
      <c r="L32" s="25"/>
      <c r="M32" s="155"/>
      <c r="N32" s="309"/>
      <c r="O32" s="208"/>
    </row>
    <row r="33" spans="1:17" s="222" customFormat="1" ht="17.25" customHeight="1" x14ac:dyDescent="0.5">
      <c r="B33" s="222" t="s">
        <v>209</v>
      </c>
      <c r="C33" s="310"/>
      <c r="D33" s="298"/>
      <c r="E33" s="299"/>
      <c r="L33" s="106"/>
      <c r="M33" s="155"/>
      <c r="N33" s="155"/>
      <c r="O33" s="297"/>
    </row>
    <row r="34" spans="1:17" s="222" customFormat="1" ht="17.25" customHeight="1" x14ac:dyDescent="0.5">
      <c r="C34" s="310" t="s">
        <v>187</v>
      </c>
      <c r="D34" s="298"/>
      <c r="E34" s="299"/>
      <c r="F34" s="160">
        <v>-580682.54999999993</v>
      </c>
      <c r="G34" s="282"/>
      <c r="H34" s="159">
        <v>0</v>
      </c>
      <c r="I34" s="26"/>
      <c r="J34" s="160">
        <v>-1344053.56</v>
      </c>
      <c r="K34" s="25"/>
      <c r="L34" s="167">
        <v>0</v>
      </c>
      <c r="M34" s="155"/>
      <c r="N34" s="155"/>
      <c r="O34" s="297"/>
    </row>
    <row r="35" spans="1:17" s="222" customFormat="1" ht="17.25" customHeight="1" x14ac:dyDescent="0.5">
      <c r="A35" s="222" t="s">
        <v>224</v>
      </c>
      <c r="D35" s="298"/>
      <c r="E35" s="299"/>
      <c r="F35" s="160">
        <v>-580682.54999999993</v>
      </c>
      <c r="G35" s="282"/>
      <c r="H35" s="159">
        <v>0</v>
      </c>
      <c r="I35" s="26"/>
      <c r="J35" s="160">
        <v>-1344053.56</v>
      </c>
      <c r="K35" s="25"/>
      <c r="L35" s="167">
        <v>0</v>
      </c>
      <c r="M35" s="155"/>
      <c r="N35" s="155"/>
      <c r="O35" s="297"/>
      <c r="P35" s="214"/>
    </row>
    <row r="36" spans="1:17" s="222" customFormat="1" ht="17.25" customHeight="1" thickBot="1" x14ac:dyDescent="0.55000000000000004">
      <c r="A36" s="222" t="s">
        <v>99</v>
      </c>
      <c r="D36" s="298"/>
      <c r="E36" s="299"/>
      <c r="F36" s="27">
        <v>27530660.919999998</v>
      </c>
      <c r="G36" s="282"/>
      <c r="H36" s="27">
        <v>33956680.720000044</v>
      </c>
      <c r="I36" s="26"/>
      <c r="J36" s="27">
        <v>65214956.329999998</v>
      </c>
      <c r="K36" s="25"/>
      <c r="L36" s="28">
        <v>162852138.68000013</v>
      </c>
      <c r="M36" s="155"/>
      <c r="N36" s="155"/>
      <c r="O36" s="297"/>
      <c r="P36" s="214"/>
    </row>
    <row r="37" spans="1:17" s="222" customFormat="1" ht="17.25" customHeight="1" thickTop="1" x14ac:dyDescent="0.5">
      <c r="D37" s="298"/>
      <c r="E37" s="299"/>
      <c r="F37" s="301"/>
      <c r="G37" s="282"/>
      <c r="H37" s="301"/>
      <c r="I37" s="26"/>
      <c r="J37" s="301"/>
      <c r="K37" s="25"/>
      <c r="L37" s="301"/>
      <c r="M37" s="155"/>
      <c r="N37" s="208"/>
      <c r="O37" s="208"/>
      <c r="P37" s="214"/>
    </row>
    <row r="38" spans="1:17" s="222" customFormat="1" ht="17.25" customHeight="1" x14ac:dyDescent="0.5">
      <c r="A38" s="222" t="s">
        <v>54</v>
      </c>
      <c r="D38" s="298" t="s">
        <v>188</v>
      </c>
      <c r="E38" s="299"/>
      <c r="F38" s="311"/>
      <c r="G38" s="282"/>
      <c r="H38" s="311"/>
      <c r="I38" s="300"/>
      <c r="J38" s="29"/>
      <c r="K38" s="30"/>
      <c r="L38" s="29"/>
      <c r="M38" s="155"/>
      <c r="Q38" s="214"/>
    </row>
    <row r="39" spans="1:17" s="222" customFormat="1" ht="17.25" customHeight="1" thickBot="1" x14ac:dyDescent="0.55000000000000004">
      <c r="B39" s="222" t="s">
        <v>100</v>
      </c>
      <c r="D39" s="283"/>
      <c r="F39" s="28">
        <f>+F30/250000000</f>
        <v>0.11244537387999999</v>
      </c>
      <c r="G39" s="13"/>
      <c r="H39" s="27">
        <v>0.14000000000000001</v>
      </c>
      <c r="I39" s="13"/>
      <c r="J39" s="28">
        <f>+J30/250000000</f>
        <v>0.26623603956000003</v>
      </c>
      <c r="K39" s="25"/>
      <c r="L39" s="28">
        <v>0.65</v>
      </c>
      <c r="M39" s="155"/>
    </row>
    <row r="40" spans="1:17" s="285" customFormat="1" ht="18" customHeight="1" thickTop="1" x14ac:dyDescent="0.5">
      <c r="D40" s="286"/>
      <c r="F40" s="287"/>
      <c r="G40" s="32"/>
      <c r="H40" s="31"/>
      <c r="I40" s="32"/>
      <c r="J40" s="287"/>
      <c r="K40" s="33"/>
      <c r="L40" s="33"/>
      <c r="M40" s="157"/>
      <c r="N40" s="222"/>
      <c r="O40" s="222"/>
      <c r="P40" s="291"/>
      <c r="Q40" s="222"/>
    </row>
    <row r="41" spans="1:17" ht="26.25" customHeight="1" x14ac:dyDescent="0.5">
      <c r="A41" s="312"/>
    </row>
  </sheetData>
  <mergeCells count="11">
    <mergeCell ref="D12:E12"/>
    <mergeCell ref="F9:L9"/>
    <mergeCell ref="F10:H10"/>
    <mergeCell ref="J10:L10"/>
    <mergeCell ref="F11:H11"/>
    <mergeCell ref="J11:L11"/>
    <mergeCell ref="A3:L3"/>
    <mergeCell ref="A4:L4"/>
    <mergeCell ref="A5:L5"/>
    <mergeCell ref="A6:L6"/>
    <mergeCell ref="F8:L8"/>
  </mergeCells>
  <pageMargins left="0.98425196850393704" right="0.59055118110236227" top="0.59055118110236227" bottom="0.98425196850393704" header="0.59055118110236227" footer="0.98425196850393704"/>
  <pageSetup paperSize="9" orientation="portrait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78D6-EB44-4E96-A1E2-158D96960836}">
  <sheetPr>
    <tabColor theme="6" tint="0.39997558519241921"/>
  </sheetPr>
  <dimension ref="A1:AH31"/>
  <sheetViews>
    <sheetView view="pageBreakPreview" zoomScaleNormal="115" zoomScaleSheetLayoutView="100" workbookViewId="0"/>
  </sheetViews>
  <sheetFormatPr defaultColWidth="9.140625" defaultRowHeight="22.15" customHeight="1" x14ac:dyDescent="0.5"/>
  <cols>
    <col min="1" max="3" width="1.42578125" style="285" customWidth="1"/>
    <col min="4" max="4" width="34" style="285" customWidth="1"/>
    <col min="5" max="5" width="2.140625" style="285" customWidth="1"/>
    <col min="6" max="6" width="2.5703125" style="286" customWidth="1"/>
    <col min="7" max="7" width="2.42578125" style="285" customWidth="1"/>
    <col min="8" max="8" width="14.7109375" style="285" customWidth="1"/>
    <col min="9" max="9" width="0.85546875" style="285" customWidth="1"/>
    <col min="10" max="10" width="14.7109375" style="285" customWidth="1"/>
    <col min="11" max="11" width="0.85546875" style="285" customWidth="1"/>
    <col min="12" max="12" width="14.7109375" style="285" customWidth="1"/>
    <col min="13" max="13" width="0.85546875" style="285" customWidth="1"/>
    <col min="14" max="14" width="14.7109375" style="285" customWidth="1"/>
    <col min="15" max="15" width="0.85546875" style="285" customWidth="1"/>
    <col min="16" max="16" width="14.7109375" style="285" customWidth="1"/>
    <col min="17" max="17" width="0.85546875" style="285" customWidth="1"/>
    <col min="18" max="18" width="14.7109375" style="285" customWidth="1"/>
    <col min="19" max="19" width="15" style="285" bestFit="1" customWidth="1"/>
    <col min="20" max="20" width="14.5703125" style="288" bestFit="1" customWidth="1"/>
    <col min="21" max="21" width="3" style="288" customWidth="1"/>
    <col min="22" max="22" width="11.140625" style="288" bestFit="1" customWidth="1"/>
    <col min="23" max="23" width="3.140625" style="288" customWidth="1"/>
    <col min="24" max="24" width="10.5703125" style="288" bestFit="1" customWidth="1"/>
    <col min="25" max="25" width="2.140625" style="288" customWidth="1"/>
    <col min="26" max="26" width="12.42578125" style="288" bestFit="1" customWidth="1"/>
    <col min="27" max="27" width="2.7109375" style="288" customWidth="1"/>
    <col min="28" max="28" width="9.140625" style="288" bestFit="1" customWidth="1"/>
    <col min="29" max="29" width="2.85546875" style="288" customWidth="1"/>
    <col min="30" max="30" width="12.42578125" style="288" bestFit="1" customWidth="1"/>
    <col min="31" max="31" width="9.140625" style="288"/>
    <col min="32" max="32" width="9.140625" style="288" bestFit="1" customWidth="1"/>
    <col min="33" max="33" width="9.140625" style="288"/>
    <col min="34" max="34" width="12.42578125" style="288" bestFit="1" customWidth="1"/>
    <col min="35" max="16384" width="9.140625" style="285"/>
  </cols>
  <sheetData>
    <row r="1" spans="1:34" s="267" customFormat="1" ht="22.15" customHeight="1" x14ac:dyDescent="0.5">
      <c r="F1" s="268"/>
      <c r="P1" s="243" t="s">
        <v>106</v>
      </c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</row>
    <row r="2" spans="1:34" s="267" customFormat="1" ht="22.15" customHeight="1" x14ac:dyDescent="0.5">
      <c r="F2" s="268"/>
      <c r="P2" s="243" t="s">
        <v>107</v>
      </c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</row>
    <row r="3" spans="1:34" s="267" customFormat="1" ht="22.15" customHeight="1" x14ac:dyDescent="0.5">
      <c r="A3" s="334" t="s">
        <v>158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</row>
    <row r="4" spans="1:34" s="267" customFormat="1" ht="22.15" customHeight="1" x14ac:dyDescent="0.5">
      <c r="A4" s="336" t="s">
        <v>77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</row>
    <row r="5" spans="1:34" s="267" customFormat="1" ht="22.15" customHeight="1" x14ac:dyDescent="0.5">
      <c r="A5" s="336" t="s">
        <v>206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270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</row>
    <row r="6" spans="1:34" s="267" customFormat="1" ht="22.15" customHeight="1" x14ac:dyDescent="0.5">
      <c r="A6" s="338" t="s">
        <v>217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271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</row>
    <row r="7" spans="1:34" s="267" customFormat="1" ht="9.9499999999999993" customHeight="1" x14ac:dyDescent="0.5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71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</row>
    <row r="8" spans="1:34" s="254" customFormat="1" ht="18.95" customHeight="1" x14ac:dyDescent="0.5">
      <c r="F8" s="250"/>
      <c r="H8" s="337" t="s">
        <v>33</v>
      </c>
      <c r="I8" s="337"/>
      <c r="J8" s="337"/>
      <c r="K8" s="337"/>
      <c r="L8" s="337"/>
      <c r="M8" s="337"/>
      <c r="N8" s="337"/>
      <c r="O8" s="337"/>
      <c r="P8" s="337"/>
      <c r="Q8" s="337"/>
      <c r="R8" s="337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</row>
    <row r="9" spans="1:34" s="254" customFormat="1" ht="18.95" customHeight="1" x14ac:dyDescent="0.5">
      <c r="D9" s="273"/>
      <c r="E9" s="273"/>
      <c r="F9" s="250"/>
      <c r="G9" s="273"/>
      <c r="H9" s="333" t="s">
        <v>69</v>
      </c>
      <c r="I9" s="333"/>
      <c r="J9" s="333"/>
      <c r="K9" s="333"/>
      <c r="L9" s="333"/>
      <c r="M9" s="333"/>
      <c r="N9" s="333"/>
      <c r="O9" s="333"/>
      <c r="P9" s="333"/>
      <c r="Q9" s="333"/>
      <c r="R9" s="333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</row>
    <row r="10" spans="1:34" s="254" customFormat="1" ht="18.95" customHeight="1" x14ac:dyDescent="0.5">
      <c r="D10" s="273"/>
      <c r="E10" s="273"/>
      <c r="F10" s="250"/>
      <c r="G10" s="273"/>
      <c r="H10" s="273" t="s">
        <v>13</v>
      </c>
      <c r="I10" s="273"/>
      <c r="J10" s="273" t="s">
        <v>49</v>
      </c>
      <c r="K10" s="273"/>
      <c r="L10" s="333" t="s">
        <v>37</v>
      </c>
      <c r="M10" s="333"/>
      <c r="N10" s="333"/>
      <c r="O10" s="273"/>
      <c r="P10" s="273" t="s">
        <v>167</v>
      </c>
      <c r="R10" s="273" t="s">
        <v>147</v>
      </c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</row>
    <row r="11" spans="1:34" s="254" customFormat="1" ht="18.95" customHeight="1" x14ac:dyDescent="0.5">
      <c r="F11" s="250"/>
      <c r="H11" s="273" t="s">
        <v>45</v>
      </c>
      <c r="I11" s="273"/>
      <c r="J11" s="273" t="s">
        <v>50</v>
      </c>
      <c r="K11" s="273"/>
      <c r="L11" s="273" t="s">
        <v>59</v>
      </c>
      <c r="M11" s="273"/>
      <c r="N11" s="273" t="s">
        <v>152</v>
      </c>
      <c r="P11" s="272" t="s">
        <v>166</v>
      </c>
      <c r="Q11" s="274"/>
      <c r="R11" s="273" t="s">
        <v>12</v>
      </c>
      <c r="S11" s="273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</row>
    <row r="12" spans="1:34" s="254" customFormat="1" ht="18.95" customHeight="1" x14ac:dyDescent="0.5">
      <c r="F12" s="250"/>
      <c r="G12" s="250"/>
      <c r="H12" s="273" t="s">
        <v>46</v>
      </c>
      <c r="I12" s="273"/>
      <c r="J12" s="273"/>
      <c r="K12" s="273"/>
      <c r="L12" s="273" t="s">
        <v>16</v>
      </c>
      <c r="M12" s="273"/>
      <c r="N12" s="273"/>
      <c r="P12" s="274" t="s">
        <v>221</v>
      </c>
      <c r="Q12" s="274"/>
      <c r="R12" s="273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</row>
    <row r="13" spans="1:34" s="254" customFormat="1" ht="18.95" customHeight="1" x14ac:dyDescent="0.5">
      <c r="F13" s="250"/>
      <c r="G13" s="250"/>
      <c r="H13" s="273"/>
      <c r="I13" s="273"/>
      <c r="J13" s="273"/>
      <c r="K13" s="273"/>
      <c r="L13" s="273"/>
      <c r="M13" s="273"/>
      <c r="N13" s="273"/>
      <c r="P13" s="274" t="s">
        <v>163</v>
      </c>
      <c r="Q13" s="274"/>
      <c r="R13" s="273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</row>
    <row r="14" spans="1:34" s="254" customFormat="1" ht="18.95" customHeight="1" x14ac:dyDescent="0.5">
      <c r="F14" s="250"/>
      <c r="G14" s="250" t="s">
        <v>6</v>
      </c>
      <c r="H14" s="273"/>
      <c r="I14" s="273"/>
      <c r="J14" s="273"/>
      <c r="K14" s="273"/>
      <c r="L14" s="273"/>
      <c r="M14" s="273"/>
      <c r="N14" s="273"/>
      <c r="P14" s="272" t="s">
        <v>155</v>
      </c>
      <c r="Q14" s="274"/>
      <c r="R14" s="273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</row>
    <row r="15" spans="1:34" s="254" customFormat="1" ht="18.95" customHeight="1" x14ac:dyDescent="0.5">
      <c r="A15" s="275" t="s">
        <v>199</v>
      </c>
      <c r="E15" s="250"/>
      <c r="F15" s="250"/>
      <c r="G15" s="273"/>
      <c r="H15" s="95">
        <v>250000000</v>
      </c>
      <c r="I15" s="96"/>
      <c r="J15" s="95">
        <v>162450370.19999999</v>
      </c>
      <c r="K15" s="96"/>
      <c r="L15" s="95">
        <v>30000000</v>
      </c>
      <c r="M15" s="96"/>
      <c r="N15" s="95">
        <v>1939068318.0900004</v>
      </c>
      <c r="P15" s="255">
        <v>-86141.49</v>
      </c>
      <c r="R15" s="95">
        <v>2381432546.8000002</v>
      </c>
      <c r="S15" s="256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</row>
    <row r="16" spans="1:34" s="254" customFormat="1" ht="18.95" customHeight="1" x14ac:dyDescent="0.5">
      <c r="A16" s="275" t="s">
        <v>191</v>
      </c>
      <c r="E16" s="250"/>
      <c r="F16" s="273">
        <v>25</v>
      </c>
      <c r="G16" s="273"/>
      <c r="H16" s="99">
        <v>0</v>
      </c>
      <c r="I16" s="96"/>
      <c r="J16" s="99">
        <v>0</v>
      </c>
      <c r="K16" s="96"/>
      <c r="L16" s="99">
        <v>0</v>
      </c>
      <c r="M16" s="96"/>
      <c r="N16" s="276">
        <v>-47499968</v>
      </c>
      <c r="P16" s="99">
        <v>0</v>
      </c>
      <c r="R16" s="276">
        <v>-47499968</v>
      </c>
      <c r="S16" s="256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</row>
    <row r="17" spans="1:34" s="254" customFormat="1" ht="18.95" customHeight="1" x14ac:dyDescent="0.5">
      <c r="A17" s="204" t="s">
        <v>99</v>
      </c>
      <c r="B17" s="204"/>
      <c r="E17" s="273"/>
      <c r="F17" s="250"/>
      <c r="G17" s="273"/>
      <c r="H17" s="99">
        <v>0</v>
      </c>
      <c r="I17" s="96"/>
      <c r="J17" s="99">
        <v>0</v>
      </c>
      <c r="K17" s="96"/>
      <c r="L17" s="99">
        <v>0</v>
      </c>
      <c r="M17" s="96"/>
      <c r="N17" s="97">
        <v>69272809.420000002</v>
      </c>
      <c r="P17" s="260">
        <v>-1344053.56</v>
      </c>
      <c r="Q17" s="99"/>
      <c r="R17" s="97">
        <v>67928755.859999999</v>
      </c>
      <c r="S17" s="256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</row>
    <row r="18" spans="1:34" s="254" customFormat="1" ht="18.95" customHeight="1" thickBot="1" x14ac:dyDescent="0.55000000000000004">
      <c r="A18" s="204" t="s">
        <v>214</v>
      </c>
      <c r="E18" s="273"/>
      <c r="F18" s="250"/>
      <c r="G18" s="273"/>
      <c r="H18" s="98">
        <v>250000000</v>
      </c>
      <c r="I18" s="96"/>
      <c r="J18" s="98">
        <v>162450370.19999999</v>
      </c>
      <c r="K18" s="96"/>
      <c r="L18" s="98">
        <v>30000000</v>
      </c>
      <c r="M18" s="96"/>
      <c r="N18" s="98">
        <v>1960841159.51</v>
      </c>
      <c r="P18" s="261">
        <v>-1430195.05</v>
      </c>
      <c r="Q18" s="99"/>
      <c r="R18" s="98">
        <v>2401861334.6599998</v>
      </c>
      <c r="S18" s="256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</row>
    <row r="19" spans="1:34" s="254" customFormat="1" ht="18.95" customHeight="1" thickTop="1" x14ac:dyDescent="0.5">
      <c r="A19" s="204"/>
      <c r="E19" s="273"/>
      <c r="F19" s="250"/>
      <c r="G19" s="273"/>
      <c r="H19" s="96"/>
      <c r="I19" s="25"/>
      <c r="J19" s="96"/>
      <c r="K19" s="25"/>
      <c r="L19" s="96"/>
      <c r="M19" s="25"/>
      <c r="N19" s="96"/>
      <c r="O19" s="222"/>
      <c r="P19" s="96"/>
      <c r="Q19" s="87"/>
      <c r="R19" s="96"/>
      <c r="S19" s="256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</row>
    <row r="20" spans="1:34" s="254" customFormat="1" ht="18.95" customHeight="1" x14ac:dyDescent="0.5">
      <c r="A20" s="275" t="s">
        <v>179</v>
      </c>
      <c r="B20" s="275"/>
      <c r="C20" s="277"/>
      <c r="D20" s="277"/>
      <c r="E20" s="278"/>
      <c r="F20" s="101"/>
      <c r="G20" s="94"/>
      <c r="H20" s="96">
        <v>250000000</v>
      </c>
      <c r="I20" s="96"/>
      <c r="J20" s="96">
        <v>162450370.19999999</v>
      </c>
      <c r="K20" s="96"/>
      <c r="L20" s="279">
        <v>30000000</v>
      </c>
      <c r="M20" s="94"/>
      <c r="N20" s="279">
        <v>1886378422.1199999</v>
      </c>
      <c r="O20" s="275"/>
      <c r="P20" s="99">
        <v>0</v>
      </c>
      <c r="Q20" s="275"/>
      <c r="R20" s="279">
        <v>2328828792.3199997</v>
      </c>
      <c r="S20" s="256"/>
      <c r="T20" s="100"/>
    </row>
    <row r="21" spans="1:34" s="254" customFormat="1" ht="18.95" customHeight="1" x14ac:dyDescent="0.5">
      <c r="A21" s="275" t="s">
        <v>191</v>
      </c>
      <c r="E21" s="250"/>
      <c r="F21" s="273"/>
      <c r="G21" s="273"/>
      <c r="H21" s="99">
        <v>0</v>
      </c>
      <c r="I21" s="99"/>
      <c r="J21" s="99">
        <v>0</v>
      </c>
      <c r="K21" s="99"/>
      <c r="L21" s="99">
        <v>0</v>
      </c>
      <c r="M21" s="96"/>
      <c r="N21" s="276">
        <v>-140000000</v>
      </c>
      <c r="P21" s="99">
        <v>0</v>
      </c>
      <c r="R21" s="97">
        <v>-140000000</v>
      </c>
      <c r="S21" s="256"/>
      <c r="T21" s="100"/>
    </row>
    <row r="22" spans="1:34" s="254" customFormat="1" ht="18.95" customHeight="1" x14ac:dyDescent="0.5">
      <c r="A22" s="204" t="s">
        <v>99</v>
      </c>
      <c r="E22" s="250"/>
      <c r="F22" s="250"/>
      <c r="H22" s="99">
        <v>0</v>
      </c>
      <c r="I22" s="96"/>
      <c r="J22" s="99">
        <v>0</v>
      </c>
      <c r="K22" s="96"/>
      <c r="L22" s="99">
        <v>0</v>
      </c>
      <c r="M22" s="96"/>
      <c r="N22" s="96">
        <v>164000847.61000013</v>
      </c>
      <c r="P22" s="99">
        <v>0</v>
      </c>
      <c r="Q22" s="97"/>
      <c r="R22" s="279">
        <v>164000847.61000013</v>
      </c>
      <c r="S22" s="256"/>
      <c r="T22" s="100"/>
    </row>
    <row r="23" spans="1:34" s="254" customFormat="1" ht="18.95" customHeight="1" thickBot="1" x14ac:dyDescent="0.55000000000000004">
      <c r="A23" s="204" t="s">
        <v>219</v>
      </c>
      <c r="E23" s="250"/>
      <c r="F23" s="250"/>
      <c r="H23" s="98">
        <v>250000000</v>
      </c>
      <c r="I23" s="96"/>
      <c r="J23" s="98">
        <v>162450370.19999999</v>
      </c>
      <c r="K23" s="96"/>
      <c r="L23" s="98">
        <v>30000000</v>
      </c>
      <c r="M23" s="96"/>
      <c r="N23" s="98">
        <v>1910379269.73</v>
      </c>
      <c r="P23" s="280">
        <v>0</v>
      </c>
      <c r="Q23" s="97"/>
      <c r="R23" s="98">
        <v>2352829639.9299998</v>
      </c>
      <c r="S23" s="256"/>
    </row>
    <row r="24" spans="1:34" s="222" customFormat="1" ht="18" customHeight="1" thickTop="1" x14ac:dyDescent="0.4">
      <c r="A24" s="281"/>
      <c r="E24" s="282"/>
      <c r="F24" s="283"/>
      <c r="G24" s="282"/>
      <c r="H24" s="96"/>
      <c r="I24" s="25"/>
      <c r="J24" s="96"/>
      <c r="K24" s="25"/>
      <c r="L24" s="96"/>
      <c r="M24" s="25"/>
      <c r="N24" s="96"/>
      <c r="P24" s="96"/>
      <c r="Q24" s="87"/>
      <c r="R24" s="96"/>
      <c r="S24" s="256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</row>
    <row r="25" spans="1:34" s="222" customFormat="1" ht="22.15" customHeight="1" x14ac:dyDescent="0.45">
      <c r="A25" s="265"/>
      <c r="B25" s="252"/>
      <c r="C25" s="252"/>
      <c r="D25" s="252"/>
      <c r="E25" s="247"/>
      <c r="F25" s="284"/>
      <c r="G25" s="247"/>
      <c r="H25" s="6"/>
      <c r="I25" s="6"/>
      <c r="J25" s="6"/>
      <c r="K25" s="6"/>
      <c r="L25" s="6"/>
      <c r="M25" s="6"/>
      <c r="N25" s="6"/>
      <c r="O25" s="252"/>
      <c r="P25" s="7"/>
      <c r="Q25" s="7"/>
      <c r="R25" s="6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</row>
    <row r="26" spans="1:34" s="222" customFormat="1" ht="16.5" customHeight="1" x14ac:dyDescent="0.45">
      <c r="A26" s="265"/>
      <c r="B26" s="252"/>
      <c r="C26" s="252"/>
      <c r="D26" s="252"/>
      <c r="E26" s="247"/>
      <c r="F26" s="284"/>
      <c r="G26" s="247"/>
      <c r="H26" s="6"/>
      <c r="I26" s="6"/>
      <c r="J26" s="6"/>
      <c r="K26" s="6"/>
      <c r="L26" s="6"/>
      <c r="M26" s="6"/>
      <c r="N26" s="6"/>
      <c r="O26" s="252"/>
      <c r="P26" s="7"/>
      <c r="Q26" s="7"/>
      <c r="R26" s="6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</row>
    <row r="27" spans="1:34" s="222" customFormat="1" ht="16.5" customHeight="1" x14ac:dyDescent="0.45">
      <c r="A27" s="265"/>
      <c r="B27" s="252"/>
      <c r="C27" s="252"/>
      <c r="D27" s="252"/>
      <c r="E27" s="247"/>
      <c r="F27" s="284"/>
      <c r="G27" s="247"/>
      <c r="H27" s="6"/>
      <c r="I27" s="6"/>
      <c r="J27" s="6"/>
      <c r="K27" s="6"/>
      <c r="L27" s="6"/>
      <c r="M27" s="6"/>
      <c r="N27" s="6"/>
      <c r="O27" s="252"/>
      <c r="P27" s="7"/>
      <c r="Q27" s="7"/>
      <c r="R27" s="6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</row>
    <row r="28" spans="1:34" s="222" customFormat="1" ht="16.5" customHeight="1" x14ac:dyDescent="0.45">
      <c r="A28" s="265"/>
      <c r="B28" s="252"/>
      <c r="C28" s="252"/>
      <c r="D28" s="252"/>
      <c r="E28" s="247"/>
      <c r="F28" s="284"/>
      <c r="G28" s="247"/>
      <c r="H28" s="6"/>
      <c r="I28" s="6"/>
      <c r="J28" s="6"/>
      <c r="K28" s="6"/>
      <c r="L28" s="6"/>
      <c r="M28" s="6"/>
      <c r="N28" s="6"/>
      <c r="O28" s="252"/>
      <c r="P28" s="7"/>
      <c r="Q28" s="7"/>
      <c r="R28" s="6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</row>
    <row r="29" spans="1:34" s="222" customFormat="1" ht="25.5" customHeight="1" x14ac:dyDescent="0.5">
      <c r="A29" s="1"/>
      <c r="B29" s="252"/>
      <c r="C29" s="252"/>
      <c r="D29" s="252"/>
      <c r="E29" s="247"/>
      <c r="F29" s="284"/>
      <c r="G29" s="247"/>
      <c r="H29" s="6"/>
      <c r="I29" s="6"/>
      <c r="J29" s="6"/>
      <c r="K29" s="6"/>
      <c r="L29" s="6"/>
      <c r="M29" s="6"/>
      <c r="N29" s="6"/>
      <c r="O29" s="252"/>
      <c r="P29" s="7"/>
      <c r="Q29" s="7"/>
      <c r="R29" s="6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</row>
    <row r="31" spans="1:34" ht="22.15" customHeight="1" x14ac:dyDescent="0.5"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</row>
  </sheetData>
  <mergeCells count="7">
    <mergeCell ref="L10:N10"/>
    <mergeCell ref="A3:R3"/>
    <mergeCell ref="A4:R4"/>
    <mergeCell ref="A5:R5"/>
    <mergeCell ref="H8:R8"/>
    <mergeCell ref="H9:R9"/>
    <mergeCell ref="A6:R6"/>
  </mergeCells>
  <phoneticPr fontId="13" type="noConversion"/>
  <pageMargins left="1.1811023622047245" right="0.59055118110236227" top="0.59055118110236227" bottom="0.78740157480314965" header="0.59055118110236227" footer="0.78740157480314965"/>
  <pageSetup paperSize="9" fitToHeight="0" orientation="landscape" r:id="rId1"/>
  <headerFooter>
    <oddHeader xml:space="preserve">&amp;C&amp;"Angsana New,Regular"&amp;16                    </oddHead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974D4-392C-4647-A648-E8496E56A3A8}">
  <sheetPr>
    <tabColor theme="6" tint="0.39997558519241921"/>
  </sheetPr>
  <dimension ref="A1:S24"/>
  <sheetViews>
    <sheetView view="pageBreakPreview" zoomScaleNormal="130" zoomScaleSheetLayoutView="100" workbookViewId="0"/>
  </sheetViews>
  <sheetFormatPr defaultColWidth="9.140625" defaultRowHeight="20.100000000000001" customHeight="1" x14ac:dyDescent="0.35"/>
  <cols>
    <col min="1" max="3" width="1.42578125" style="266" customWidth="1"/>
    <col min="4" max="4" width="31.7109375" style="266" customWidth="1"/>
    <col min="5" max="5" width="3.85546875" style="266" customWidth="1"/>
    <col min="6" max="6" width="2.42578125" style="266" customWidth="1"/>
    <col min="7" max="7" width="14.7109375" style="266" customWidth="1"/>
    <col min="8" max="8" width="0.85546875" style="266" customWidth="1"/>
    <col min="9" max="9" width="14.7109375" style="266" customWidth="1"/>
    <col min="10" max="10" width="0.85546875" style="266" customWidth="1"/>
    <col min="11" max="11" width="14.7109375" style="266" customWidth="1"/>
    <col min="12" max="12" width="0.85546875" style="266" customWidth="1"/>
    <col min="13" max="13" width="15.7109375" style="266" customWidth="1"/>
    <col min="14" max="14" width="0.85546875" style="266" customWidth="1"/>
    <col min="15" max="15" width="15.7109375" style="266" customWidth="1"/>
    <col min="16" max="16" width="0.85546875" style="266" customWidth="1"/>
    <col min="17" max="17" width="15.7109375" style="266" customWidth="1"/>
    <col min="18" max="18" width="16.85546875" style="266" customWidth="1"/>
    <col min="19" max="19" width="14.5703125" style="266" bestFit="1" customWidth="1"/>
    <col min="20" max="16384" width="9.140625" style="266"/>
  </cols>
  <sheetData>
    <row r="1" spans="1:18" s="242" customFormat="1" ht="22.15" customHeight="1" x14ac:dyDescent="0.5">
      <c r="O1" s="243" t="s">
        <v>106</v>
      </c>
    </row>
    <row r="2" spans="1:18" s="242" customFormat="1" ht="22.15" customHeight="1" x14ac:dyDescent="0.5">
      <c r="O2" s="243" t="s">
        <v>107</v>
      </c>
    </row>
    <row r="3" spans="1:18" s="2" customFormat="1" ht="22.15" customHeight="1" x14ac:dyDescent="0.5">
      <c r="A3" s="341" t="s">
        <v>193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1:18" s="2" customFormat="1" ht="22.15" customHeight="1" x14ac:dyDescent="0.5">
      <c r="A4" s="342" t="s">
        <v>77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</row>
    <row r="5" spans="1:18" s="2" customFormat="1" ht="22.15" customHeight="1" x14ac:dyDescent="0.5">
      <c r="A5" s="342" t="s">
        <v>208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</row>
    <row r="6" spans="1:18" s="2" customFormat="1" ht="22.15" customHeight="1" x14ac:dyDescent="0.5">
      <c r="A6" s="338" t="s">
        <v>217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</row>
    <row r="7" spans="1:18" s="2" customFormat="1" ht="9.9499999999999993" customHeight="1" x14ac:dyDescent="0.5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</row>
    <row r="8" spans="1:18" s="245" customFormat="1" ht="18.95" customHeight="1" x14ac:dyDescent="0.5">
      <c r="G8" s="339" t="s">
        <v>33</v>
      </c>
      <c r="H8" s="339"/>
      <c r="I8" s="339"/>
      <c r="J8" s="339"/>
      <c r="K8" s="339"/>
      <c r="L8" s="339"/>
      <c r="M8" s="339"/>
      <c r="N8" s="339"/>
      <c r="O8" s="339"/>
      <c r="P8" s="339"/>
      <c r="Q8" s="339"/>
    </row>
    <row r="9" spans="1:18" s="245" customFormat="1" ht="18.95" customHeight="1" x14ac:dyDescent="0.5">
      <c r="G9" s="340" t="s">
        <v>70</v>
      </c>
      <c r="H9" s="340"/>
      <c r="I9" s="340"/>
      <c r="J9" s="340"/>
      <c r="K9" s="340"/>
      <c r="L9" s="340"/>
      <c r="M9" s="340"/>
      <c r="N9" s="340"/>
      <c r="O9" s="340"/>
      <c r="P9" s="340"/>
      <c r="Q9" s="340"/>
    </row>
    <row r="10" spans="1:18" s="245" customFormat="1" ht="18.95" customHeight="1" x14ac:dyDescent="0.5">
      <c r="G10" s="246" t="s">
        <v>13</v>
      </c>
      <c r="H10" s="246"/>
      <c r="I10" s="246" t="s">
        <v>49</v>
      </c>
      <c r="J10" s="246"/>
      <c r="K10" s="339" t="s">
        <v>37</v>
      </c>
      <c r="L10" s="339"/>
      <c r="M10" s="339"/>
      <c r="N10" s="246"/>
      <c r="O10" s="247" t="s">
        <v>167</v>
      </c>
      <c r="P10" s="248"/>
      <c r="Q10" s="246" t="s">
        <v>147</v>
      </c>
    </row>
    <row r="11" spans="1:18" s="245" customFormat="1" ht="18.95" customHeight="1" x14ac:dyDescent="0.5">
      <c r="F11" s="246"/>
      <c r="G11" s="246" t="s">
        <v>45</v>
      </c>
      <c r="H11" s="246"/>
      <c r="I11" s="246" t="s">
        <v>50</v>
      </c>
      <c r="J11" s="246"/>
      <c r="K11" s="246" t="s">
        <v>59</v>
      </c>
      <c r="L11" s="246"/>
      <c r="M11" s="246" t="s">
        <v>152</v>
      </c>
      <c r="O11" s="249" t="s">
        <v>166</v>
      </c>
      <c r="P11" s="246"/>
      <c r="Q11" s="246" t="s">
        <v>12</v>
      </c>
    </row>
    <row r="12" spans="1:18" s="245" customFormat="1" ht="18.95" customHeight="1" x14ac:dyDescent="0.5">
      <c r="E12" s="246"/>
      <c r="F12" s="246"/>
      <c r="G12" s="246" t="s">
        <v>46</v>
      </c>
      <c r="H12" s="246"/>
      <c r="I12" s="246"/>
      <c r="J12" s="246"/>
      <c r="K12" s="246" t="s">
        <v>16</v>
      </c>
      <c r="L12" s="246"/>
      <c r="M12" s="246"/>
      <c r="O12" s="246" t="s">
        <v>221</v>
      </c>
      <c r="P12" s="246"/>
      <c r="Q12" s="246"/>
    </row>
    <row r="13" spans="1:18" s="245" customFormat="1" ht="18.95" customHeight="1" x14ac:dyDescent="0.5">
      <c r="E13" s="246"/>
      <c r="F13" s="246"/>
      <c r="G13" s="246"/>
      <c r="H13" s="246"/>
      <c r="I13" s="246"/>
      <c r="J13" s="246"/>
      <c r="K13" s="246"/>
      <c r="L13" s="246"/>
      <c r="M13" s="246"/>
      <c r="O13" s="246" t="s">
        <v>163</v>
      </c>
      <c r="P13" s="246"/>
      <c r="Q13" s="246"/>
    </row>
    <row r="14" spans="1:18" s="245" customFormat="1" ht="18.95" customHeight="1" x14ac:dyDescent="0.5">
      <c r="E14" s="250"/>
      <c r="F14" s="251" t="s">
        <v>6</v>
      </c>
      <c r="G14" s="246"/>
      <c r="H14" s="246"/>
      <c r="I14" s="246"/>
      <c r="J14" s="246"/>
      <c r="K14" s="246"/>
      <c r="L14" s="246"/>
      <c r="M14" s="246"/>
      <c r="O14" s="249" t="s">
        <v>155</v>
      </c>
      <c r="P14" s="246"/>
      <c r="Q14" s="246"/>
    </row>
    <row r="15" spans="1:18" s="245" customFormat="1" ht="18.95" customHeight="1" x14ac:dyDescent="0.5">
      <c r="A15" s="245" t="s">
        <v>199</v>
      </c>
      <c r="B15" s="252"/>
      <c r="C15" s="253"/>
      <c r="D15" s="253"/>
      <c r="E15" s="251"/>
      <c r="F15" s="92"/>
      <c r="G15" s="88">
        <v>250000000</v>
      </c>
      <c r="H15" s="6"/>
      <c r="I15" s="88">
        <v>162450370.19999999</v>
      </c>
      <c r="J15" s="6"/>
      <c r="K15" s="88">
        <v>30000000</v>
      </c>
      <c r="L15" s="6"/>
      <c r="M15" s="95">
        <v>1744924386.46</v>
      </c>
      <c r="N15" s="254"/>
      <c r="O15" s="255">
        <v>-86141.49</v>
      </c>
      <c r="P15" s="161"/>
      <c r="Q15" s="95">
        <v>2187288615.1700001</v>
      </c>
      <c r="R15" s="256"/>
    </row>
    <row r="16" spans="1:18" s="245" customFormat="1" ht="18.95" customHeight="1" x14ac:dyDescent="0.5">
      <c r="A16" s="245" t="s">
        <v>191</v>
      </c>
      <c r="B16" s="252"/>
      <c r="C16" s="253"/>
      <c r="D16" s="253"/>
      <c r="E16" s="251">
        <v>25</v>
      </c>
      <c r="F16" s="92"/>
      <c r="G16" s="158">
        <v>0</v>
      </c>
      <c r="H16" s="6"/>
      <c r="I16" s="158">
        <v>0</v>
      </c>
      <c r="J16" s="6"/>
      <c r="K16" s="158">
        <v>0</v>
      </c>
      <c r="L16" s="6"/>
      <c r="M16" s="257">
        <v>-47499968</v>
      </c>
      <c r="N16" s="254"/>
      <c r="O16" s="91">
        <v>0</v>
      </c>
      <c r="P16" s="254"/>
      <c r="Q16" s="257">
        <v>-47499968</v>
      </c>
      <c r="R16" s="256"/>
    </row>
    <row r="17" spans="1:19" s="245" customFormat="1" ht="18.95" customHeight="1" x14ac:dyDescent="0.5">
      <c r="A17" s="245" t="s">
        <v>99</v>
      </c>
      <c r="E17" s="258"/>
      <c r="F17" s="92"/>
      <c r="G17" s="158">
        <v>0</v>
      </c>
      <c r="H17" s="6"/>
      <c r="I17" s="158">
        <v>0</v>
      </c>
      <c r="J17" s="6"/>
      <c r="K17" s="158">
        <v>0</v>
      </c>
      <c r="L17" s="92"/>
      <c r="M17" s="259">
        <v>66559009.890000001</v>
      </c>
      <c r="O17" s="260">
        <v>-1344053.56</v>
      </c>
      <c r="P17" s="91"/>
      <c r="Q17" s="259">
        <v>65214956.329999998</v>
      </c>
      <c r="R17" s="256"/>
      <c r="S17" s="257"/>
    </row>
    <row r="18" spans="1:19" s="245" customFormat="1" ht="18.95" customHeight="1" thickBot="1" x14ac:dyDescent="0.55000000000000004">
      <c r="A18" s="245" t="s">
        <v>214</v>
      </c>
      <c r="D18" s="253"/>
      <c r="E18" s="251"/>
      <c r="F18" s="92"/>
      <c r="G18" s="90">
        <v>250000000</v>
      </c>
      <c r="H18" s="6"/>
      <c r="I18" s="90">
        <v>162450370.19999999</v>
      </c>
      <c r="J18" s="6"/>
      <c r="K18" s="90">
        <v>30000000</v>
      </c>
      <c r="L18" s="246"/>
      <c r="M18" s="90">
        <v>1763983428.3499999</v>
      </c>
      <c r="N18" s="6"/>
      <c r="O18" s="261">
        <v>-1430195.05</v>
      </c>
      <c r="P18" s="91"/>
      <c r="Q18" s="90">
        <v>2205003603.5</v>
      </c>
      <c r="R18" s="256"/>
      <c r="S18" s="262"/>
    </row>
    <row r="19" spans="1:19" s="245" customFormat="1" ht="18.95" customHeight="1" thickTop="1" x14ac:dyDescent="0.5">
      <c r="D19" s="253"/>
      <c r="E19" s="251"/>
      <c r="F19" s="92"/>
      <c r="G19" s="92"/>
      <c r="H19" s="92"/>
      <c r="I19" s="92"/>
      <c r="J19" s="92"/>
      <c r="K19" s="92"/>
      <c r="L19" s="92"/>
      <c r="M19" s="96"/>
      <c r="O19" s="96"/>
      <c r="P19" s="96"/>
      <c r="Q19" s="96"/>
      <c r="R19" s="263"/>
      <c r="S19" s="262"/>
    </row>
    <row r="20" spans="1:19" s="245" customFormat="1" ht="18.95" customHeight="1" x14ac:dyDescent="0.5">
      <c r="A20" s="245" t="s">
        <v>179</v>
      </c>
      <c r="B20" s="252"/>
      <c r="C20" s="253"/>
      <c r="D20" s="253"/>
      <c r="E20" s="251"/>
      <c r="F20" s="92"/>
      <c r="G20" s="6">
        <v>250000000</v>
      </c>
      <c r="H20" s="6"/>
      <c r="I20" s="6">
        <v>162450370.19999999</v>
      </c>
      <c r="J20" s="6"/>
      <c r="K20" s="6">
        <v>30000000</v>
      </c>
      <c r="L20" s="6"/>
      <c r="M20" s="6">
        <v>1698076212.48</v>
      </c>
      <c r="N20" s="252"/>
      <c r="O20" s="91">
        <v>0</v>
      </c>
      <c r="P20" s="93"/>
      <c r="Q20" s="6">
        <v>2140526582.6800001</v>
      </c>
      <c r="R20" s="256"/>
    </row>
    <row r="21" spans="1:19" s="252" customFormat="1" ht="18.95" customHeight="1" x14ac:dyDescent="0.5">
      <c r="A21" s="245" t="s">
        <v>191</v>
      </c>
      <c r="C21" s="253"/>
      <c r="D21" s="253"/>
      <c r="E21" s="251"/>
      <c r="F21" s="92"/>
      <c r="G21" s="158">
        <v>0</v>
      </c>
      <c r="H21" s="158"/>
      <c r="I21" s="158">
        <v>0</v>
      </c>
      <c r="J21" s="158"/>
      <c r="K21" s="158">
        <v>0</v>
      </c>
      <c r="L21" s="6"/>
      <c r="M21" s="257">
        <v>-140000000</v>
      </c>
      <c r="O21" s="158">
        <v>0</v>
      </c>
      <c r="P21" s="93"/>
      <c r="Q21" s="257">
        <v>-140000000</v>
      </c>
      <c r="R21" s="256"/>
    </row>
    <row r="22" spans="1:19" s="252" customFormat="1" ht="18.95" customHeight="1" x14ac:dyDescent="0.5">
      <c r="A22" s="245" t="s">
        <v>99</v>
      </c>
      <c r="B22" s="245"/>
      <c r="C22" s="245"/>
      <c r="D22" s="245"/>
      <c r="E22" s="258"/>
      <c r="F22" s="92"/>
      <c r="G22" s="158">
        <v>0</v>
      </c>
      <c r="H22" s="158"/>
      <c r="I22" s="158">
        <v>0</v>
      </c>
      <c r="J22" s="158"/>
      <c r="K22" s="158">
        <v>0</v>
      </c>
      <c r="L22" s="92"/>
      <c r="M22" s="259">
        <v>162852138.68000007</v>
      </c>
      <c r="N22" s="245"/>
      <c r="O22" s="158">
        <v>0</v>
      </c>
      <c r="P22" s="91"/>
      <c r="Q22" s="89">
        <v>162852138.68000007</v>
      </c>
      <c r="R22" s="256"/>
    </row>
    <row r="23" spans="1:19" s="245" customFormat="1" ht="18.95" customHeight="1" thickBot="1" x14ac:dyDescent="0.55000000000000004">
      <c r="A23" s="245" t="s">
        <v>219</v>
      </c>
      <c r="D23" s="253"/>
      <c r="E23" s="251"/>
      <c r="F23" s="92"/>
      <c r="G23" s="90">
        <v>250000000</v>
      </c>
      <c r="H23" s="6"/>
      <c r="I23" s="90">
        <v>162450370.19999999</v>
      </c>
      <c r="J23" s="6"/>
      <c r="K23" s="90">
        <v>30000000</v>
      </c>
      <c r="L23" s="246"/>
      <c r="M23" s="90">
        <v>1720928351.1600001</v>
      </c>
      <c r="N23" s="6"/>
      <c r="O23" s="264">
        <v>0</v>
      </c>
      <c r="P23" s="91"/>
      <c r="Q23" s="90">
        <v>2163378721.3600001</v>
      </c>
      <c r="R23" s="256"/>
    </row>
    <row r="24" spans="1:19" s="265" customFormat="1" ht="20.100000000000001" customHeight="1" thickTop="1" x14ac:dyDescent="0.45">
      <c r="M24" s="96"/>
      <c r="O24" s="96"/>
      <c r="Q24" s="96"/>
    </row>
  </sheetData>
  <mergeCells count="7">
    <mergeCell ref="K10:M10"/>
    <mergeCell ref="G8:Q8"/>
    <mergeCell ref="G9:Q9"/>
    <mergeCell ref="A3:Q3"/>
    <mergeCell ref="A4:Q4"/>
    <mergeCell ref="A5:Q5"/>
    <mergeCell ref="A6:Q6"/>
  </mergeCells>
  <phoneticPr fontId="2" type="noConversion"/>
  <pageMargins left="1.1811023622047245" right="0.59055118110236227" top="0.59055118110236227" bottom="0.78740157480314965" header="0.59055118110236227" footer="0.78740157480314965"/>
  <pageSetup paperSize="9" fitToHeight="0" orientation="landscape" r:id="rId1"/>
  <headerFooter>
    <oddHeader xml:space="preserve">&amp;C&amp;"Angsana New,Regular"&amp;16                    </oddHead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E19AC-F2F5-4378-B73D-0D6E6372290C}">
  <sheetPr>
    <tabColor theme="8" tint="0.59999389629810485"/>
  </sheetPr>
  <dimension ref="A1:K86"/>
  <sheetViews>
    <sheetView view="pageBreakPreview" zoomScaleNormal="100" zoomScaleSheetLayoutView="100" workbookViewId="0"/>
  </sheetViews>
  <sheetFormatPr defaultColWidth="9.140625" defaultRowHeight="18" customHeight="1" x14ac:dyDescent="0.5"/>
  <cols>
    <col min="1" max="3" width="1.42578125" style="206" customWidth="1"/>
    <col min="4" max="4" width="35.28515625" style="206" customWidth="1"/>
    <col min="5" max="5" width="12.7109375" style="206" customWidth="1"/>
    <col min="6" max="6" width="0.85546875" style="206" customWidth="1"/>
    <col min="7" max="7" width="12.7109375" style="206" customWidth="1"/>
    <col min="8" max="8" width="0.85546875" style="206" customWidth="1"/>
    <col min="9" max="9" width="12.7109375" style="206" customWidth="1"/>
    <col min="10" max="10" width="0.85546875" style="206" customWidth="1"/>
    <col min="11" max="11" width="12.7109375" style="206" customWidth="1"/>
    <col min="12" max="16384" width="9.140625" style="206"/>
  </cols>
  <sheetData>
    <row r="1" spans="1:11" ht="21" customHeight="1" x14ac:dyDescent="0.5">
      <c r="K1" s="121" t="s">
        <v>106</v>
      </c>
    </row>
    <row r="2" spans="1:11" ht="21" customHeight="1" x14ac:dyDescent="0.5">
      <c r="K2" s="121" t="s">
        <v>107</v>
      </c>
    </row>
    <row r="3" spans="1:11" ht="21" customHeight="1" x14ac:dyDescent="0.5">
      <c r="A3" s="345" t="s">
        <v>105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</row>
    <row r="4" spans="1:11" ht="21.6" customHeight="1" x14ac:dyDescent="0.5">
      <c r="A4" s="347" t="s">
        <v>77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</row>
    <row r="5" spans="1:11" ht="21.6" customHeight="1" x14ac:dyDescent="0.5">
      <c r="A5" s="347" t="s">
        <v>22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</row>
    <row r="6" spans="1:11" ht="21.6" customHeight="1" x14ac:dyDescent="0.5">
      <c r="A6" s="324" t="s">
        <v>217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1" ht="9.9499999999999993" customHeight="1" x14ac:dyDescent="0.5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</row>
    <row r="8" spans="1:11" s="208" customFormat="1" ht="17.25" customHeight="1" x14ac:dyDescent="0.5">
      <c r="E8" s="348" t="s">
        <v>33</v>
      </c>
      <c r="F8" s="348"/>
      <c r="G8" s="348"/>
      <c r="H8" s="348"/>
      <c r="I8" s="348"/>
      <c r="J8" s="348"/>
      <c r="K8" s="348"/>
    </row>
    <row r="9" spans="1:11" s="208" customFormat="1" ht="17.25" customHeight="1" x14ac:dyDescent="0.5">
      <c r="E9" s="343" t="s">
        <v>69</v>
      </c>
      <c r="F9" s="343"/>
      <c r="G9" s="343"/>
      <c r="I9" s="344" t="s">
        <v>70</v>
      </c>
      <c r="J9" s="344"/>
      <c r="K9" s="344"/>
    </row>
    <row r="10" spans="1:11" s="208" customFormat="1" ht="17.25" customHeight="1" x14ac:dyDescent="0.5">
      <c r="E10" s="209">
        <v>2567</v>
      </c>
      <c r="G10" s="209">
        <f>E10-1</f>
        <v>2566</v>
      </c>
      <c r="I10" s="209">
        <f>E10</f>
        <v>2567</v>
      </c>
      <c r="K10" s="209">
        <f>G10</f>
        <v>2566</v>
      </c>
    </row>
    <row r="11" spans="1:11" s="208" customFormat="1" ht="17.25" customHeight="1" x14ac:dyDescent="0.5">
      <c r="A11" s="210" t="s">
        <v>23</v>
      </c>
      <c r="E11" s="211"/>
      <c r="H11" s="22"/>
      <c r="I11" s="124"/>
      <c r="J11" s="102"/>
      <c r="K11" s="102"/>
    </row>
    <row r="12" spans="1:11" s="208" customFormat="1" ht="17.25" customHeight="1" x14ac:dyDescent="0.5">
      <c r="A12" s="208" t="s">
        <v>169</v>
      </c>
      <c r="E12" s="103">
        <v>88145825.349999994</v>
      </c>
      <c r="G12" s="103">
        <v>206340573.36000001</v>
      </c>
      <c r="H12" s="104"/>
      <c r="I12" s="104">
        <v>84856680.920000002</v>
      </c>
      <c r="J12" s="104"/>
      <c r="K12" s="104">
        <v>205004773.34999999</v>
      </c>
    </row>
    <row r="13" spans="1:11" s="208" customFormat="1" ht="17.25" customHeight="1" x14ac:dyDescent="0.5">
      <c r="A13" s="208" t="s">
        <v>171</v>
      </c>
      <c r="E13" s="212"/>
      <c r="G13" s="212"/>
      <c r="H13" s="22"/>
      <c r="I13" s="105"/>
      <c r="J13" s="105"/>
      <c r="K13" s="105"/>
    </row>
    <row r="14" spans="1:11" s="208" customFormat="1" ht="17.25" customHeight="1" x14ac:dyDescent="0.5">
      <c r="A14" s="208" t="s">
        <v>153</v>
      </c>
      <c r="B14" s="208" t="s">
        <v>154</v>
      </c>
      <c r="E14" s="212"/>
      <c r="G14" s="212"/>
      <c r="H14" s="22"/>
      <c r="I14" s="213"/>
      <c r="J14" s="105"/>
      <c r="K14" s="213"/>
    </row>
    <row r="15" spans="1:11" s="208" customFormat="1" ht="17.25" customHeight="1" x14ac:dyDescent="0.5">
      <c r="B15" s="214" t="s">
        <v>181</v>
      </c>
      <c r="E15" s="104">
        <v>-306264.06</v>
      </c>
      <c r="G15" s="215">
        <v>-1109841.6100000001</v>
      </c>
      <c r="H15" s="22"/>
      <c r="I15" s="104">
        <v>-306264.06</v>
      </c>
      <c r="J15" s="105"/>
      <c r="K15" s="104">
        <v>-1109841.6100000001</v>
      </c>
    </row>
    <row r="16" spans="1:11" s="208" customFormat="1" ht="17.25" customHeight="1" x14ac:dyDescent="0.5">
      <c r="B16" s="208" t="s">
        <v>55</v>
      </c>
      <c r="E16" s="215">
        <v>682652788.61000001</v>
      </c>
      <c r="G16" s="215">
        <v>648430817.20999992</v>
      </c>
      <c r="H16" s="104"/>
      <c r="I16" s="104">
        <v>669893452.09000003</v>
      </c>
      <c r="J16" s="104"/>
      <c r="K16" s="104">
        <v>636041723.28999996</v>
      </c>
    </row>
    <row r="17" spans="1:11" s="208" customFormat="1" ht="17.25" customHeight="1" x14ac:dyDescent="0.5">
      <c r="B17" s="208" t="s">
        <v>223</v>
      </c>
      <c r="E17" s="104">
        <v>-9785162.0299999993</v>
      </c>
      <c r="G17" s="104">
        <v>4365032.6100000003</v>
      </c>
      <c r="H17" s="104"/>
      <c r="I17" s="104">
        <v>-9785162.0299999993</v>
      </c>
      <c r="J17" s="104"/>
      <c r="K17" s="104">
        <v>4365032.6100000003</v>
      </c>
    </row>
    <row r="18" spans="1:11" s="208" customFormat="1" ht="17.25" customHeight="1" x14ac:dyDescent="0.5">
      <c r="B18" s="214" t="s">
        <v>195</v>
      </c>
      <c r="E18" s="104">
        <v>-207486.62</v>
      </c>
      <c r="G18" s="104">
        <v>-1731818.53</v>
      </c>
      <c r="H18" s="104"/>
      <c r="I18" s="104">
        <v>-207486.62</v>
      </c>
      <c r="J18" s="104"/>
      <c r="K18" s="104">
        <v>-1731818.53</v>
      </c>
    </row>
    <row r="19" spans="1:11" s="208" customFormat="1" ht="17.25" customHeight="1" x14ac:dyDescent="0.5">
      <c r="B19" s="214" t="s">
        <v>222</v>
      </c>
      <c r="E19" s="104">
        <v>-1019.69</v>
      </c>
      <c r="G19" s="104">
        <v>16923.39</v>
      </c>
      <c r="H19" s="104"/>
      <c r="I19" s="104">
        <v>-1019.69</v>
      </c>
      <c r="J19" s="104"/>
      <c r="K19" s="104">
        <v>16923.39</v>
      </c>
    </row>
    <row r="20" spans="1:11" s="208" customFormat="1" ht="17.25" customHeight="1" x14ac:dyDescent="0.5">
      <c r="B20" s="214" t="s">
        <v>210</v>
      </c>
      <c r="E20" s="124">
        <v>12436425</v>
      </c>
      <c r="G20" s="104">
        <v>1</v>
      </c>
      <c r="H20" s="104"/>
      <c r="I20" s="124">
        <v>12436425</v>
      </c>
      <c r="J20" s="104"/>
      <c r="K20" s="104">
        <v>1</v>
      </c>
    </row>
    <row r="21" spans="1:11" s="208" customFormat="1" ht="17.25" customHeight="1" x14ac:dyDescent="0.5">
      <c r="B21" s="208" t="s">
        <v>74</v>
      </c>
      <c r="E21" s="216">
        <v>2261706.12</v>
      </c>
      <c r="G21" s="216">
        <v>2202360.04</v>
      </c>
      <c r="H21" s="104"/>
      <c r="I21" s="104">
        <v>1832623.02</v>
      </c>
      <c r="J21" s="104"/>
      <c r="K21" s="104">
        <v>1794574.53</v>
      </c>
    </row>
    <row r="22" spans="1:11" s="208" customFormat="1" ht="17.25" customHeight="1" x14ac:dyDescent="0.5">
      <c r="B22" s="208" t="s">
        <v>56</v>
      </c>
      <c r="E22" s="216">
        <v>-521807.67</v>
      </c>
      <c r="F22" s="213"/>
      <c r="G22" s="216">
        <v>-288300.74</v>
      </c>
      <c r="H22" s="104"/>
      <c r="I22" s="104">
        <v>-521807.67</v>
      </c>
      <c r="J22" s="104"/>
      <c r="K22" s="104">
        <v>-288300.74</v>
      </c>
    </row>
    <row r="23" spans="1:11" s="208" customFormat="1" ht="17.25" customHeight="1" x14ac:dyDescent="0.5">
      <c r="B23" s="208" t="s">
        <v>117</v>
      </c>
      <c r="E23" s="217">
        <v>77381474.439999998</v>
      </c>
      <c r="F23" s="213"/>
      <c r="G23" s="217">
        <v>60164459.490000002</v>
      </c>
      <c r="H23" s="104"/>
      <c r="I23" s="107">
        <v>75457420.969999999</v>
      </c>
      <c r="J23" s="104"/>
      <c r="K23" s="107">
        <v>58253281.979999997</v>
      </c>
    </row>
    <row r="24" spans="1:11" s="208" customFormat="1" ht="17.25" customHeight="1" x14ac:dyDescent="0.5">
      <c r="A24" s="208" t="s">
        <v>24</v>
      </c>
      <c r="E24" s="218"/>
      <c r="G24" s="218"/>
      <c r="H24" s="22"/>
      <c r="I24" s="105"/>
      <c r="J24" s="105"/>
      <c r="K24" s="105"/>
    </row>
    <row r="25" spans="1:11" s="208" customFormat="1" ht="17.25" customHeight="1" x14ac:dyDescent="0.5">
      <c r="B25" s="208" t="s">
        <v>25</v>
      </c>
      <c r="E25" s="219">
        <v>852056479.45000005</v>
      </c>
      <c r="G25" s="219">
        <v>918390206.22000003</v>
      </c>
      <c r="H25" s="22"/>
      <c r="I25" s="220">
        <v>833654861.93000007</v>
      </c>
      <c r="J25" s="108"/>
      <c r="K25" s="220">
        <v>902346349.26999998</v>
      </c>
    </row>
    <row r="26" spans="1:11" s="208" customFormat="1" ht="17.25" customHeight="1" x14ac:dyDescent="0.5">
      <c r="A26" s="208" t="s">
        <v>30</v>
      </c>
      <c r="E26" s="109"/>
      <c r="F26" s="221"/>
      <c r="G26" s="109"/>
      <c r="H26" s="151"/>
      <c r="I26" s="109"/>
      <c r="J26" s="108"/>
      <c r="K26" s="109"/>
    </row>
    <row r="27" spans="1:11" s="208" customFormat="1" ht="17.25" customHeight="1" x14ac:dyDescent="0.5">
      <c r="B27" s="222" t="s">
        <v>144</v>
      </c>
      <c r="E27" s="220">
        <v>-27449327.960000001</v>
      </c>
      <c r="G27" s="220">
        <v>86330909.940000042</v>
      </c>
      <c r="H27" s="22"/>
      <c r="I27" s="220">
        <v>-24579234.120000001</v>
      </c>
      <c r="J27" s="108"/>
      <c r="K27" s="220">
        <v>87977869.260000005</v>
      </c>
    </row>
    <row r="28" spans="1:11" s="208" customFormat="1" ht="17.25" customHeight="1" x14ac:dyDescent="0.5">
      <c r="B28" s="222" t="s">
        <v>178</v>
      </c>
      <c r="E28" s="220">
        <v>23156882.190000001</v>
      </c>
      <c r="G28" s="223">
        <v>1063641.58</v>
      </c>
      <c r="H28" s="22"/>
      <c r="I28" s="220">
        <v>23156882.190000001</v>
      </c>
      <c r="J28" s="108"/>
      <c r="K28" s="223">
        <v>1063641.58</v>
      </c>
    </row>
    <row r="29" spans="1:11" s="208" customFormat="1" ht="17.25" customHeight="1" x14ac:dyDescent="0.5">
      <c r="B29" s="222" t="s">
        <v>84</v>
      </c>
      <c r="E29" s="109">
        <v>7159794.79</v>
      </c>
      <c r="G29" s="109">
        <v>1837715.34</v>
      </c>
      <c r="H29" s="22"/>
      <c r="I29" s="109">
        <v>7159794.79</v>
      </c>
      <c r="J29" s="108"/>
      <c r="K29" s="109">
        <v>1837715.34</v>
      </c>
    </row>
    <row r="30" spans="1:11" s="208" customFormat="1" ht="17.25" customHeight="1" x14ac:dyDescent="0.5">
      <c r="B30" s="208" t="s">
        <v>47</v>
      </c>
      <c r="E30" s="109">
        <v>274866365.13999999</v>
      </c>
      <c r="G30" s="109">
        <v>332221267.72000003</v>
      </c>
      <c r="H30" s="22"/>
      <c r="I30" s="111">
        <v>272640267.74000001</v>
      </c>
      <c r="J30" s="108"/>
      <c r="K30" s="111">
        <v>324862010.42000002</v>
      </c>
    </row>
    <row r="31" spans="1:11" s="208" customFormat="1" ht="17.25" customHeight="1" x14ac:dyDescent="0.5">
      <c r="B31" s="208" t="s">
        <v>26</v>
      </c>
      <c r="E31" s="109">
        <v>4896637.16</v>
      </c>
      <c r="G31" s="109">
        <v>-4263784.24</v>
      </c>
      <c r="H31" s="22"/>
      <c r="I31" s="108">
        <v>4906210.8600000003</v>
      </c>
      <c r="J31" s="108"/>
      <c r="K31" s="108">
        <v>-4881597.0999999996</v>
      </c>
    </row>
    <row r="32" spans="1:11" s="208" customFormat="1" ht="17.25" customHeight="1" x14ac:dyDescent="0.5">
      <c r="B32" s="208" t="s">
        <v>4</v>
      </c>
      <c r="E32" s="112">
        <v>100692.99</v>
      </c>
      <c r="G32" s="112">
        <v>-583863.37</v>
      </c>
      <c r="H32" s="22"/>
      <c r="I32" s="112">
        <v>103692.99</v>
      </c>
      <c r="J32" s="108"/>
      <c r="K32" s="112">
        <v>-580863.37</v>
      </c>
    </row>
    <row r="33" spans="1:11" s="208" customFormat="1" ht="17.25" customHeight="1" x14ac:dyDescent="0.5">
      <c r="A33" s="208" t="s">
        <v>31</v>
      </c>
      <c r="E33" s="221"/>
      <c r="G33" s="221"/>
      <c r="H33" s="22"/>
      <c r="I33" s="113"/>
      <c r="J33" s="108"/>
      <c r="K33" s="113"/>
    </row>
    <row r="34" spans="1:11" s="208" customFormat="1" ht="17.25" customHeight="1" x14ac:dyDescent="0.5">
      <c r="B34" s="208" t="s">
        <v>141</v>
      </c>
      <c r="E34" s="111">
        <v>387368.31</v>
      </c>
      <c r="G34" s="111">
        <v>-18870911.190000001</v>
      </c>
      <c r="H34" s="104"/>
      <c r="I34" s="109">
        <v>2402058.9700000002</v>
      </c>
      <c r="J34" s="109"/>
      <c r="K34" s="109">
        <v>-8458760.8599999994</v>
      </c>
    </row>
    <row r="35" spans="1:11" s="208" customFormat="1" ht="17.25" customHeight="1" x14ac:dyDescent="0.5">
      <c r="B35" s="208" t="s">
        <v>9</v>
      </c>
      <c r="E35" s="117">
        <v>7239252.7699999996</v>
      </c>
      <c r="G35" s="117">
        <v>10520404.01</v>
      </c>
      <c r="H35" s="20"/>
      <c r="I35" s="110">
        <v>7270540.96</v>
      </c>
      <c r="J35" s="110"/>
      <c r="K35" s="110">
        <v>9137657.0299999993</v>
      </c>
    </row>
    <row r="36" spans="1:11" s="208" customFormat="1" ht="17.25" customHeight="1" x14ac:dyDescent="0.5">
      <c r="B36" s="208" t="s">
        <v>87</v>
      </c>
      <c r="E36" s="114">
        <v>-17262649.879999999</v>
      </c>
      <c r="G36" s="114">
        <v>-581340.38</v>
      </c>
      <c r="H36" s="104"/>
      <c r="I36" s="114">
        <v>-17262649.879999999</v>
      </c>
      <c r="J36" s="109"/>
      <c r="K36" s="114">
        <v>-581340.38</v>
      </c>
    </row>
    <row r="37" spans="1:11" s="208" customFormat="1" ht="17.25" customHeight="1" x14ac:dyDescent="0.5">
      <c r="A37" s="208" t="s">
        <v>66</v>
      </c>
      <c r="B37" s="224"/>
      <c r="E37" s="20">
        <f>SUM(E25:E36)</f>
        <v>1125151494.96</v>
      </c>
      <c r="G37" s="110">
        <v>1326064245.6300001</v>
      </c>
      <c r="H37" s="20"/>
      <c r="I37" s="20">
        <f>SUM(I25:I36)</f>
        <v>1109452426.4300001</v>
      </c>
      <c r="J37" s="20"/>
      <c r="K37" s="20">
        <v>1312722681.1900001</v>
      </c>
    </row>
    <row r="38" spans="1:11" s="208" customFormat="1" ht="17.25" customHeight="1" x14ac:dyDescent="0.5">
      <c r="A38" s="208" t="s">
        <v>196</v>
      </c>
      <c r="B38" s="224"/>
      <c r="E38" s="110">
        <v>144780.47000000003</v>
      </c>
      <c r="G38" s="110">
        <v>96124.23</v>
      </c>
      <c r="H38" s="20"/>
      <c r="I38" s="20">
        <v>144780.47000000003</v>
      </c>
      <c r="J38" s="20"/>
      <c r="K38" s="20">
        <v>96124.23</v>
      </c>
    </row>
    <row r="39" spans="1:11" s="208" customFormat="1" ht="17.25" customHeight="1" x14ac:dyDescent="0.5">
      <c r="A39" s="208" t="s">
        <v>38</v>
      </c>
      <c r="B39" s="224"/>
      <c r="E39" s="225">
        <v>-639409506.42999995</v>
      </c>
      <c r="G39" s="225">
        <v>-392774074.11000007</v>
      </c>
      <c r="H39" s="20"/>
      <c r="I39" s="225">
        <v>-639409506.42999995</v>
      </c>
      <c r="J39" s="20"/>
      <c r="K39" s="20">
        <v>-392774074.11000007</v>
      </c>
    </row>
    <row r="40" spans="1:11" s="208" customFormat="1" ht="17.25" customHeight="1" x14ac:dyDescent="0.5">
      <c r="A40" s="208" t="s">
        <v>211</v>
      </c>
      <c r="B40" s="224"/>
      <c r="E40" s="225">
        <v>-1442133</v>
      </c>
      <c r="G40" s="106">
        <v>0</v>
      </c>
      <c r="H40" s="20"/>
      <c r="I40" s="20">
        <v>-1442133</v>
      </c>
      <c r="J40" s="20"/>
      <c r="K40" s="106">
        <v>0</v>
      </c>
    </row>
    <row r="41" spans="1:11" s="208" customFormat="1" ht="17.25" customHeight="1" x14ac:dyDescent="0.5">
      <c r="B41" s="224"/>
      <c r="E41" s="225"/>
      <c r="G41" s="106"/>
      <c r="H41" s="20"/>
      <c r="I41" s="20"/>
      <c r="J41" s="20"/>
      <c r="K41" s="106"/>
    </row>
    <row r="42" spans="1:11" s="208" customFormat="1" ht="17.25" customHeight="1" x14ac:dyDescent="0.5">
      <c r="B42" s="224"/>
      <c r="E42" s="225"/>
      <c r="G42" s="106"/>
      <c r="H42" s="20"/>
      <c r="I42" s="20"/>
      <c r="J42" s="20"/>
      <c r="K42" s="106"/>
    </row>
    <row r="43" spans="1:11" s="208" customFormat="1" ht="17.25" customHeight="1" x14ac:dyDescent="0.5">
      <c r="B43" s="224"/>
      <c r="E43" s="225"/>
      <c r="G43" s="106"/>
      <c r="H43" s="20"/>
      <c r="I43" s="20"/>
      <c r="J43" s="20"/>
      <c r="K43" s="106"/>
    </row>
    <row r="44" spans="1:11" s="208" customFormat="1" ht="15.95" customHeight="1" x14ac:dyDescent="0.5">
      <c r="B44" s="224"/>
      <c r="E44" s="20"/>
      <c r="G44" s="20"/>
      <c r="H44" s="20"/>
      <c r="I44" s="20"/>
      <c r="J44" s="20"/>
      <c r="K44" s="20"/>
    </row>
    <row r="45" spans="1:11" s="208" customFormat="1" ht="21" customHeight="1" x14ac:dyDescent="0.5">
      <c r="A45" s="226"/>
      <c r="C45" s="224"/>
      <c r="G45" s="20"/>
      <c r="H45" s="20"/>
      <c r="I45" s="20"/>
      <c r="J45" s="20"/>
      <c r="K45" s="227" t="s">
        <v>96</v>
      </c>
    </row>
    <row r="46" spans="1:11" s="208" customFormat="1" ht="21" customHeight="1" x14ac:dyDescent="0.5">
      <c r="A46" s="226"/>
      <c r="C46" s="224"/>
      <c r="E46" s="20"/>
      <c r="G46" s="20"/>
      <c r="H46" s="20"/>
      <c r="I46" s="20"/>
      <c r="J46" s="20"/>
      <c r="K46" s="227" t="s">
        <v>97</v>
      </c>
    </row>
    <row r="47" spans="1:11" ht="21" customHeight="1" x14ac:dyDescent="0.5">
      <c r="A47" s="345" t="s">
        <v>194</v>
      </c>
      <c r="B47" s="346"/>
      <c r="C47" s="346"/>
      <c r="D47" s="346"/>
      <c r="E47" s="346"/>
      <c r="F47" s="346"/>
      <c r="G47" s="346"/>
      <c r="H47" s="346"/>
      <c r="I47" s="346"/>
      <c r="J47" s="346"/>
      <c r="K47" s="346"/>
    </row>
    <row r="48" spans="1:11" ht="21.6" customHeight="1" x14ac:dyDescent="0.5">
      <c r="A48" s="347" t="s">
        <v>77</v>
      </c>
      <c r="B48" s="347"/>
      <c r="C48" s="347"/>
      <c r="D48" s="347"/>
      <c r="E48" s="347"/>
      <c r="F48" s="347"/>
      <c r="G48" s="347"/>
      <c r="H48" s="347"/>
      <c r="I48" s="347"/>
      <c r="J48" s="347"/>
      <c r="K48" s="347"/>
    </row>
    <row r="49" spans="1:11" ht="21.6" customHeight="1" x14ac:dyDescent="0.5">
      <c r="A49" s="347" t="s">
        <v>27</v>
      </c>
      <c r="B49" s="347"/>
      <c r="C49" s="347"/>
      <c r="D49" s="347"/>
      <c r="E49" s="347"/>
      <c r="F49" s="347"/>
      <c r="G49" s="347"/>
      <c r="H49" s="347"/>
      <c r="I49" s="347"/>
      <c r="J49" s="347"/>
      <c r="K49" s="347"/>
    </row>
    <row r="50" spans="1:11" ht="21.6" customHeight="1" x14ac:dyDescent="0.5">
      <c r="A50" s="324" t="s">
        <v>217</v>
      </c>
      <c r="B50" s="324"/>
      <c r="C50" s="324"/>
      <c r="D50" s="324"/>
      <c r="E50" s="324"/>
      <c r="F50" s="324"/>
      <c r="G50" s="324"/>
      <c r="H50" s="324"/>
      <c r="I50" s="324"/>
      <c r="J50" s="324"/>
      <c r="K50" s="324"/>
    </row>
    <row r="51" spans="1:11" ht="9.9499999999999993" customHeight="1" x14ac:dyDescent="0.5">
      <c r="A51" s="207"/>
      <c r="B51" s="207"/>
      <c r="C51" s="207"/>
      <c r="D51" s="207"/>
      <c r="E51" s="207"/>
      <c r="F51" s="207"/>
      <c r="G51" s="207"/>
      <c r="H51" s="207"/>
      <c r="I51" s="207"/>
      <c r="J51" s="207"/>
      <c r="K51" s="207"/>
    </row>
    <row r="52" spans="1:11" s="208" customFormat="1" ht="17.25" customHeight="1" x14ac:dyDescent="0.5">
      <c r="E52" s="348" t="s">
        <v>33</v>
      </c>
      <c r="F52" s="348"/>
      <c r="G52" s="348"/>
      <c r="H52" s="348"/>
      <c r="I52" s="348"/>
      <c r="J52" s="348"/>
      <c r="K52" s="348"/>
    </row>
    <row r="53" spans="1:11" s="208" customFormat="1" ht="17.25" customHeight="1" x14ac:dyDescent="0.5">
      <c r="E53" s="343" t="s">
        <v>69</v>
      </c>
      <c r="F53" s="343"/>
      <c r="G53" s="343"/>
      <c r="I53" s="344" t="s">
        <v>70</v>
      </c>
      <c r="J53" s="344"/>
      <c r="K53" s="344"/>
    </row>
    <row r="54" spans="1:11" s="208" customFormat="1" ht="17.25" customHeight="1" x14ac:dyDescent="0.5">
      <c r="E54" s="209">
        <f>E10</f>
        <v>2567</v>
      </c>
      <c r="G54" s="209">
        <f>E54-1</f>
        <v>2566</v>
      </c>
      <c r="I54" s="209">
        <f>E54</f>
        <v>2567</v>
      </c>
      <c r="K54" s="209">
        <f>G54</f>
        <v>2566</v>
      </c>
    </row>
    <row r="55" spans="1:11" s="208" customFormat="1" ht="17.25" customHeight="1" x14ac:dyDescent="0.5">
      <c r="A55" s="208" t="s">
        <v>174</v>
      </c>
      <c r="B55" s="224"/>
      <c r="E55" s="225">
        <v>115610544.75</v>
      </c>
      <c r="G55" s="225">
        <v>61799559.300000012</v>
      </c>
      <c r="H55" s="20"/>
      <c r="I55" s="20">
        <v>115610544.75</v>
      </c>
      <c r="J55" s="20"/>
      <c r="K55" s="20">
        <v>61799559.300000012</v>
      </c>
    </row>
    <row r="56" spans="1:11" s="208" customFormat="1" ht="17.25" customHeight="1" x14ac:dyDescent="0.5">
      <c r="A56" s="208" t="s">
        <v>64</v>
      </c>
      <c r="B56" s="224"/>
      <c r="E56" s="228">
        <v>-43641236.829999998</v>
      </c>
      <c r="G56" s="228">
        <v>-48096421.549999997</v>
      </c>
      <c r="H56" s="20"/>
      <c r="I56" s="20">
        <v>-42106201.509999998</v>
      </c>
      <c r="J56" s="20"/>
      <c r="K56" s="20">
        <v>-46884868.729999997</v>
      </c>
    </row>
    <row r="57" spans="1:11" s="208" customFormat="1" ht="17.25" customHeight="1" x14ac:dyDescent="0.5">
      <c r="B57" s="224"/>
      <c r="C57" s="208" t="s">
        <v>160</v>
      </c>
      <c r="E57" s="114">
        <v>556413943.91999996</v>
      </c>
      <c r="G57" s="114">
        <v>947089433.5</v>
      </c>
      <c r="H57" s="20"/>
      <c r="I57" s="115">
        <v>542249910.71000028</v>
      </c>
      <c r="J57" s="20"/>
      <c r="K57" s="115">
        <v>934959421.87999988</v>
      </c>
    </row>
    <row r="58" spans="1:11" s="208" customFormat="1" ht="17.25" customHeight="1" x14ac:dyDescent="0.5">
      <c r="A58" s="210" t="s">
        <v>34</v>
      </c>
      <c r="E58" s="229"/>
      <c r="G58" s="229"/>
      <c r="I58" s="229"/>
      <c r="J58" s="230"/>
      <c r="K58" s="229"/>
    </row>
    <row r="59" spans="1:11" s="208" customFormat="1" ht="17.25" customHeight="1" x14ac:dyDescent="0.5">
      <c r="A59" s="208" t="s">
        <v>196</v>
      </c>
      <c r="E59" s="231">
        <v>376204.12999999995</v>
      </c>
      <c r="G59" s="231">
        <v>75041.2</v>
      </c>
      <c r="H59" s="231"/>
      <c r="I59" s="231">
        <v>376204.12999999995</v>
      </c>
      <c r="J59" s="231"/>
      <c r="K59" s="231">
        <v>75041.2</v>
      </c>
    </row>
    <row r="60" spans="1:11" s="208" customFormat="1" ht="17.25" customHeight="1" x14ac:dyDescent="0.5">
      <c r="A60" s="222" t="s">
        <v>164</v>
      </c>
      <c r="E60" s="231">
        <v>342353538.25999999</v>
      </c>
      <c r="G60" s="231">
        <v>827544907.60000002</v>
      </c>
      <c r="H60" s="231"/>
      <c r="I60" s="231">
        <v>342353538.25999999</v>
      </c>
      <c r="J60" s="231"/>
      <c r="K60" s="231">
        <v>827544907.60000002</v>
      </c>
    </row>
    <row r="61" spans="1:11" s="208" customFormat="1" ht="17.25" customHeight="1" x14ac:dyDescent="0.5">
      <c r="A61" s="214" t="s">
        <v>165</v>
      </c>
      <c r="E61" s="105">
        <v>-365000000</v>
      </c>
      <c r="G61" s="105">
        <v>-750000000</v>
      </c>
      <c r="H61" s="105"/>
      <c r="I61" s="105">
        <v>-365000000</v>
      </c>
      <c r="J61" s="105"/>
      <c r="K61" s="105">
        <v>-750000000</v>
      </c>
    </row>
    <row r="62" spans="1:11" s="208" customFormat="1" ht="17.25" customHeight="1" x14ac:dyDescent="0.5">
      <c r="A62" s="208" t="s">
        <v>51</v>
      </c>
      <c r="E62" s="213">
        <v>-1784066.8399999999</v>
      </c>
      <c r="G62" s="213">
        <v>-946965.04</v>
      </c>
      <c r="H62" s="225"/>
      <c r="I62" s="225">
        <v>-1321463.1599999999</v>
      </c>
      <c r="J62" s="225"/>
      <c r="K62" s="225">
        <v>-644034.96</v>
      </c>
    </row>
    <row r="63" spans="1:11" s="208" customFormat="1" ht="17.25" customHeight="1" x14ac:dyDescent="0.5">
      <c r="A63" s="208" t="s">
        <v>180</v>
      </c>
      <c r="E63" s="225">
        <v>-3543333.1399999997</v>
      </c>
      <c r="G63" s="232">
        <v>-2226497.79</v>
      </c>
      <c r="H63" s="225"/>
      <c r="I63" s="225">
        <v>-3063503.21</v>
      </c>
      <c r="J63" s="225"/>
      <c r="K63" s="232">
        <v>-2226497.79</v>
      </c>
    </row>
    <row r="64" spans="1:11" s="208" customFormat="1" ht="17.25" customHeight="1" x14ac:dyDescent="0.5">
      <c r="A64" s="208" t="s">
        <v>58</v>
      </c>
      <c r="E64" s="213">
        <v>-1050886.6400000001</v>
      </c>
      <c r="G64" s="105">
        <v>-3000</v>
      </c>
      <c r="H64" s="225"/>
      <c r="I64" s="106">
        <v>0</v>
      </c>
      <c r="J64" s="225"/>
      <c r="K64" s="105">
        <v>-3000</v>
      </c>
    </row>
    <row r="65" spans="1:11" s="208" customFormat="1" ht="17.25" customHeight="1" x14ac:dyDescent="0.5">
      <c r="C65" s="208" t="s">
        <v>124</v>
      </c>
      <c r="E65" s="233">
        <v>-28648544.230000015</v>
      </c>
      <c r="G65" s="233">
        <v>74443485.969999999</v>
      </c>
      <c r="H65" s="234"/>
      <c r="I65" s="235">
        <v>-26655223.98</v>
      </c>
      <c r="J65" s="234"/>
      <c r="K65" s="235">
        <v>74746416.049999997</v>
      </c>
    </row>
    <row r="66" spans="1:11" s="208" customFormat="1" ht="17.25" customHeight="1" x14ac:dyDescent="0.5">
      <c r="A66" s="210" t="s">
        <v>28</v>
      </c>
      <c r="E66" s="211"/>
      <c r="G66" s="211"/>
      <c r="H66" s="22"/>
      <c r="I66" s="211"/>
      <c r="J66" s="116"/>
      <c r="K66" s="211"/>
    </row>
    <row r="67" spans="1:11" s="208" customFormat="1" ht="17.25" customHeight="1" x14ac:dyDescent="0.5">
      <c r="A67" s="208" t="s">
        <v>197</v>
      </c>
      <c r="E67" s="213">
        <v>-75680391.989999995</v>
      </c>
      <c r="G67" s="213">
        <v>-72193729.739999995</v>
      </c>
      <c r="H67" s="213"/>
      <c r="I67" s="213">
        <v>-73756338.519999996</v>
      </c>
      <c r="J67" s="213"/>
      <c r="K67" s="213">
        <v>-70282552.230000004</v>
      </c>
    </row>
    <row r="68" spans="1:11" s="208" customFormat="1" ht="17.25" customHeight="1" x14ac:dyDescent="0.5">
      <c r="A68" s="222" t="s">
        <v>121</v>
      </c>
      <c r="E68" s="236">
        <v>140000000</v>
      </c>
      <c r="G68" s="168">
        <v>220000000</v>
      </c>
      <c r="H68" s="237"/>
      <c r="I68" s="236">
        <v>140000000</v>
      </c>
      <c r="J68" s="237"/>
      <c r="K68" s="168">
        <v>220000000</v>
      </c>
    </row>
    <row r="69" spans="1:11" s="208" customFormat="1" ht="17.25" customHeight="1" x14ac:dyDescent="0.5">
      <c r="A69" s="222" t="s">
        <v>123</v>
      </c>
      <c r="E69" s="236">
        <v>-140000000</v>
      </c>
      <c r="G69" s="168">
        <v>-40000000</v>
      </c>
      <c r="H69" s="237"/>
      <c r="I69" s="236">
        <v>-140000000</v>
      </c>
      <c r="J69" s="237"/>
      <c r="K69" s="168">
        <v>-40000000</v>
      </c>
    </row>
    <row r="70" spans="1:11" s="208" customFormat="1" ht="17.25" customHeight="1" x14ac:dyDescent="0.5">
      <c r="A70" s="222" t="s">
        <v>220</v>
      </c>
      <c r="E70" s="106">
        <v>0</v>
      </c>
      <c r="G70" s="168">
        <v>-800000000</v>
      </c>
      <c r="H70" s="237"/>
      <c r="I70" s="106">
        <v>0</v>
      </c>
      <c r="J70" s="237"/>
      <c r="K70" s="168">
        <v>-800000000</v>
      </c>
    </row>
    <row r="71" spans="1:11" s="208" customFormat="1" ht="17.25" customHeight="1" x14ac:dyDescent="0.5">
      <c r="A71" s="208" t="s">
        <v>95</v>
      </c>
      <c r="E71" s="213">
        <v>300046378.17000002</v>
      </c>
      <c r="F71" s="13"/>
      <c r="G71" s="213">
        <v>231424281.40000001</v>
      </c>
      <c r="H71" s="13"/>
      <c r="I71" s="213">
        <v>300046378.17000002</v>
      </c>
      <c r="J71" s="13"/>
      <c r="K71" s="213">
        <v>231424281.40000001</v>
      </c>
    </row>
    <row r="72" spans="1:11" s="208" customFormat="1" ht="17.25" customHeight="1" x14ac:dyDescent="0.5">
      <c r="A72" s="208" t="s">
        <v>52</v>
      </c>
      <c r="E72" s="213">
        <v>-319140397.5</v>
      </c>
      <c r="G72" s="213">
        <v>-216328114.66999996</v>
      </c>
      <c r="H72" s="213"/>
      <c r="I72" s="213">
        <v>-319140397.5</v>
      </c>
      <c r="J72" s="213"/>
      <c r="K72" s="213">
        <v>-216328114.66999996</v>
      </c>
    </row>
    <row r="73" spans="1:11" s="208" customFormat="1" ht="17.25" customHeight="1" x14ac:dyDescent="0.5">
      <c r="A73" s="208" t="s">
        <v>145</v>
      </c>
      <c r="E73" s="213">
        <v>-401196432.23000008</v>
      </c>
      <c r="G73" s="213">
        <v>-239966060.56000003</v>
      </c>
      <c r="H73" s="213"/>
      <c r="I73" s="213">
        <v>-390949772.74000007</v>
      </c>
      <c r="J73" s="213"/>
      <c r="K73" s="213">
        <v>-230026184.56000003</v>
      </c>
    </row>
    <row r="74" spans="1:11" s="208" customFormat="1" ht="17.25" customHeight="1" x14ac:dyDescent="0.5">
      <c r="A74" s="208" t="s">
        <v>192</v>
      </c>
      <c r="E74" s="213">
        <v>-47499968</v>
      </c>
      <c r="G74" s="213">
        <v>-140000000</v>
      </c>
      <c r="H74" s="213"/>
      <c r="I74" s="213">
        <v>-47499968</v>
      </c>
      <c r="J74" s="213"/>
      <c r="K74" s="213">
        <v>-140000000</v>
      </c>
    </row>
    <row r="75" spans="1:11" s="208" customFormat="1" ht="17.25" customHeight="1" x14ac:dyDescent="0.5">
      <c r="C75" s="208" t="s">
        <v>161</v>
      </c>
      <c r="E75" s="238">
        <v>-543470811.55000007</v>
      </c>
      <c r="G75" s="238">
        <v>-1057063623.5700001</v>
      </c>
      <c r="H75" s="213"/>
      <c r="I75" s="238">
        <v>-531300098.59000003</v>
      </c>
      <c r="J75" s="213"/>
      <c r="K75" s="238">
        <v>-1045212570.0600001</v>
      </c>
    </row>
    <row r="76" spans="1:11" s="208" customFormat="1" ht="17.25" customHeight="1" x14ac:dyDescent="0.5">
      <c r="A76" s="208" t="s">
        <v>129</v>
      </c>
      <c r="E76" s="213">
        <v>-15705411.859999999</v>
      </c>
      <c r="G76" s="213">
        <v>-35530704.100000001</v>
      </c>
      <c r="H76" s="239"/>
      <c r="I76" s="213">
        <v>-15705411.859999999</v>
      </c>
      <c r="J76" s="239"/>
      <c r="K76" s="213">
        <v>-35506732.130000003</v>
      </c>
    </row>
    <row r="77" spans="1:11" s="208" customFormat="1" ht="17.25" customHeight="1" x14ac:dyDescent="0.5">
      <c r="A77" s="208" t="s">
        <v>101</v>
      </c>
      <c r="E77" s="13">
        <v>58608854.450000018</v>
      </c>
      <c r="F77" s="13"/>
      <c r="G77" s="13">
        <v>73992077.710000008</v>
      </c>
      <c r="H77" s="13"/>
      <c r="I77" s="13">
        <v>58319533.380000018</v>
      </c>
      <c r="J77" s="13"/>
      <c r="K77" s="13">
        <v>73698784.510000005</v>
      </c>
    </row>
    <row r="78" spans="1:11" s="208" customFormat="1" ht="17.25" customHeight="1" thickBot="1" x14ac:dyDescent="0.55000000000000004">
      <c r="A78" s="208" t="s">
        <v>102</v>
      </c>
      <c r="E78" s="240">
        <v>42903442.590000004</v>
      </c>
      <c r="F78" s="25"/>
      <c r="G78" s="240">
        <v>38461373.609999999</v>
      </c>
      <c r="H78" s="25"/>
      <c r="I78" s="240">
        <v>42614121.520000242</v>
      </c>
      <c r="J78" s="25"/>
      <c r="K78" s="240">
        <v>38192052.380000003</v>
      </c>
    </row>
    <row r="79" spans="1:11" s="208" customFormat="1" ht="17.25" customHeight="1" thickTop="1" x14ac:dyDescent="0.5">
      <c r="E79" s="239"/>
      <c r="G79" s="239"/>
      <c r="H79" s="239"/>
      <c r="I79" s="239"/>
      <c r="J79" s="239"/>
      <c r="K79" s="239"/>
    </row>
    <row r="80" spans="1:11" s="208" customFormat="1" ht="17.25" customHeight="1" x14ac:dyDescent="0.5">
      <c r="A80" s="210" t="s">
        <v>172</v>
      </c>
      <c r="E80" s="241"/>
      <c r="G80" s="241"/>
      <c r="H80" s="22"/>
      <c r="I80" s="241"/>
      <c r="J80" s="116"/>
      <c r="K80" s="241"/>
    </row>
    <row r="81" spans="1:11" s="208" customFormat="1" ht="17.25" customHeight="1" x14ac:dyDescent="0.5">
      <c r="A81" s="210" t="s">
        <v>173</v>
      </c>
      <c r="E81" s="25"/>
      <c r="G81" s="211"/>
      <c r="H81" s="22"/>
      <c r="I81" s="25"/>
      <c r="J81" s="116"/>
      <c r="K81" s="25"/>
    </row>
    <row r="82" spans="1:11" s="208" customFormat="1" ht="17.25" customHeight="1" x14ac:dyDescent="0.5">
      <c r="B82" s="222" t="s">
        <v>132</v>
      </c>
      <c r="C82" s="222"/>
      <c r="E82" s="213">
        <v>484261123.99000001</v>
      </c>
      <c r="F82" s="13"/>
      <c r="G82" s="213">
        <v>385322292.02999997</v>
      </c>
      <c r="H82" s="13"/>
      <c r="I82" s="13">
        <v>484261123.99000001</v>
      </c>
      <c r="J82" s="13"/>
      <c r="K82" s="213">
        <v>385322292.02999997</v>
      </c>
    </row>
    <row r="83" spans="1:11" s="208" customFormat="1" ht="17.25" customHeight="1" x14ac:dyDescent="0.5">
      <c r="B83" s="222" t="s">
        <v>204</v>
      </c>
      <c r="C83" s="222"/>
      <c r="E83" s="213">
        <v>468864349.14000005</v>
      </c>
      <c r="F83" s="13"/>
      <c r="G83" s="213">
        <v>674757012.81999993</v>
      </c>
      <c r="H83" s="13"/>
      <c r="I83" s="13">
        <v>468864349.14000005</v>
      </c>
      <c r="J83" s="13"/>
      <c r="K83" s="213">
        <v>674757012.81999993</v>
      </c>
    </row>
    <row r="84" spans="1:11" s="222" customFormat="1" ht="17.25" customHeight="1" x14ac:dyDescent="0.5">
      <c r="B84" s="222" t="s">
        <v>162</v>
      </c>
      <c r="E84" s="213">
        <v>-55226496.169999987</v>
      </c>
      <c r="F84" s="13"/>
      <c r="G84" s="213">
        <v>-59510310.359999999</v>
      </c>
      <c r="H84" s="13"/>
      <c r="I84" s="213">
        <v>-55226496.169999987</v>
      </c>
      <c r="J84" s="13"/>
      <c r="K84" s="213">
        <v>-59510310.359999999</v>
      </c>
    </row>
    <row r="85" spans="1:11" s="222" customFormat="1" ht="17.25" customHeight="1" x14ac:dyDescent="0.5">
      <c r="B85" s="222" t="s">
        <v>182</v>
      </c>
      <c r="E85" s="13">
        <v>5144780.91</v>
      </c>
      <c r="F85" s="13"/>
      <c r="G85" s="213">
        <v>29137042.870000001</v>
      </c>
      <c r="H85" s="13"/>
      <c r="I85" s="106">
        <v>0</v>
      </c>
      <c r="J85" s="13"/>
      <c r="K85" s="213">
        <v>7147724.9300000006</v>
      </c>
    </row>
    <row r="86" spans="1:11" s="222" customFormat="1" ht="17.25" customHeight="1" x14ac:dyDescent="0.5">
      <c r="B86" s="222" t="s">
        <v>146</v>
      </c>
      <c r="E86" s="13">
        <v>474009130.05000007</v>
      </c>
      <c r="F86" s="13"/>
      <c r="G86" s="213">
        <v>703894055.68999994</v>
      </c>
      <c r="H86" s="13"/>
      <c r="I86" s="13">
        <v>468864349.14000005</v>
      </c>
      <c r="J86" s="13"/>
      <c r="K86" s="213">
        <v>681904737.74999988</v>
      </c>
    </row>
  </sheetData>
  <mergeCells count="14">
    <mergeCell ref="E53:G53"/>
    <mergeCell ref="I53:K53"/>
    <mergeCell ref="A3:K3"/>
    <mergeCell ref="A4:K4"/>
    <mergeCell ref="A5:K5"/>
    <mergeCell ref="A6:K6"/>
    <mergeCell ref="E8:K8"/>
    <mergeCell ref="E9:G9"/>
    <mergeCell ref="I9:K9"/>
    <mergeCell ref="A47:K47"/>
    <mergeCell ref="A48:K48"/>
    <mergeCell ref="A49:K49"/>
    <mergeCell ref="A50:K50"/>
    <mergeCell ref="E52:K52"/>
  </mergeCells>
  <printOptions horizontalCentered="1"/>
  <pageMargins left="0.98425196850393704" right="0.59055118110236227" top="0.59055118110236227" bottom="0.98425196850393704" header="0.59055118110236227" footer="0.98425196850393704"/>
  <pageSetup paperSize="9" fitToHeight="0" orientation="portrait" r:id="rId1"/>
  <headerFooter>
    <oddHeader xml:space="preserve">&amp;C&amp;"Angsana New,Regular"&amp;16                    </oddHead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B4109-0C2B-4AAF-B1C3-E110B2D9706E}">
  <dimension ref="A1:O120"/>
  <sheetViews>
    <sheetView view="pageBreakPreview" zoomScaleNormal="130" zoomScaleSheetLayoutView="100" workbookViewId="0">
      <selection activeCell="G14" sqref="G14"/>
    </sheetView>
  </sheetViews>
  <sheetFormatPr defaultColWidth="9.140625" defaultRowHeight="18" customHeight="1" x14ac:dyDescent="0.5"/>
  <cols>
    <col min="1" max="2" width="1.140625" style="2" customWidth="1"/>
    <col min="3" max="3" width="1.7109375" style="2" customWidth="1"/>
    <col min="4" max="4" width="38.140625" style="2" customWidth="1"/>
    <col min="5" max="5" width="12.140625" style="2" customWidth="1"/>
    <col min="6" max="6" width="0.5703125" style="2" customWidth="1"/>
    <col min="7" max="7" width="12.140625" style="2" customWidth="1"/>
    <col min="8" max="8" width="0.5703125" style="2" customWidth="1"/>
    <col min="9" max="9" width="12.140625" style="2" customWidth="1"/>
    <col min="10" max="10" width="0.5703125" style="2" customWidth="1"/>
    <col min="11" max="11" width="12.140625" style="2" customWidth="1"/>
    <col min="12" max="12" width="10.7109375" style="2" customWidth="1"/>
    <col min="13" max="13" width="15" style="21" bestFit="1" customWidth="1"/>
    <col min="14" max="14" width="3.7109375" style="2" customWidth="1"/>
    <col min="15" max="15" width="15" style="2" bestFit="1" customWidth="1"/>
    <col min="16" max="16384" width="9.140625" style="2"/>
  </cols>
  <sheetData>
    <row r="1" spans="1:15" ht="21" customHeight="1" x14ac:dyDescent="0.5">
      <c r="K1" s="11" t="s">
        <v>106</v>
      </c>
    </row>
    <row r="2" spans="1:15" ht="21" customHeight="1" x14ac:dyDescent="0.5">
      <c r="K2" s="11" t="s">
        <v>107</v>
      </c>
    </row>
    <row r="3" spans="1:15" ht="21" customHeight="1" x14ac:dyDescent="0.5">
      <c r="A3" s="341" t="s">
        <v>126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</row>
    <row r="4" spans="1:15" ht="21" customHeight="1" x14ac:dyDescent="0.5">
      <c r="A4" s="342" t="s">
        <v>93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</row>
    <row r="5" spans="1:15" ht="21" customHeight="1" x14ac:dyDescent="0.5">
      <c r="A5" s="342" t="s">
        <v>22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</row>
    <row r="6" spans="1:15" ht="21" customHeight="1" x14ac:dyDescent="0.5">
      <c r="A6" s="322" t="s">
        <v>134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</row>
    <row r="7" spans="1:15" ht="9.9499999999999993" customHeight="1" x14ac:dyDescent="0.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5" s="34" customFormat="1" ht="18" customHeight="1" x14ac:dyDescent="0.5">
      <c r="E8" s="351" t="s">
        <v>33</v>
      </c>
      <c r="F8" s="351"/>
      <c r="G8" s="351"/>
      <c r="H8" s="351"/>
      <c r="I8" s="351"/>
      <c r="J8" s="351"/>
      <c r="K8" s="351"/>
      <c r="M8" s="35"/>
    </row>
    <row r="9" spans="1:15" s="34" customFormat="1" ht="18" customHeight="1" x14ac:dyDescent="0.5">
      <c r="E9" s="352" t="s">
        <v>69</v>
      </c>
      <c r="F9" s="352"/>
      <c r="G9" s="352"/>
      <c r="I9" s="350" t="s">
        <v>70</v>
      </c>
      <c r="J9" s="350"/>
      <c r="K9" s="350"/>
      <c r="M9" s="35"/>
    </row>
    <row r="10" spans="1:15" s="34" customFormat="1" ht="18" customHeight="1" x14ac:dyDescent="0.5">
      <c r="E10" s="37">
        <v>2562</v>
      </c>
      <c r="G10" s="37">
        <v>2561</v>
      </c>
      <c r="I10" s="37">
        <v>2562</v>
      </c>
      <c r="K10" s="37">
        <v>2561</v>
      </c>
      <c r="M10" s="35"/>
    </row>
    <row r="11" spans="1:15" s="34" customFormat="1" ht="18" customHeight="1" x14ac:dyDescent="0.5">
      <c r="A11" s="38" t="s">
        <v>23</v>
      </c>
      <c r="H11" s="54"/>
      <c r="I11" s="77"/>
      <c r="J11" s="77"/>
      <c r="K11" s="77"/>
      <c r="M11" s="35"/>
    </row>
    <row r="12" spans="1:15" s="34" customFormat="1" ht="18" customHeight="1" x14ac:dyDescent="0.5">
      <c r="B12" s="34" t="s">
        <v>114</v>
      </c>
      <c r="E12" s="61"/>
      <c r="G12" s="61"/>
      <c r="H12" s="61"/>
      <c r="I12" s="61"/>
      <c r="J12" s="61"/>
      <c r="K12" s="61"/>
      <c r="M12" s="36"/>
      <c r="O12" s="36"/>
    </row>
    <row r="13" spans="1:15" s="34" customFormat="1" ht="18" customHeight="1" x14ac:dyDescent="0.5">
      <c r="B13" s="34" t="s">
        <v>115</v>
      </c>
      <c r="G13" s="62"/>
      <c r="H13" s="54"/>
      <c r="I13" s="63"/>
      <c r="J13" s="63"/>
      <c r="K13" s="64"/>
      <c r="M13" s="36"/>
      <c r="O13" s="36"/>
    </row>
    <row r="14" spans="1:15" s="34" customFormat="1" ht="18" customHeight="1" x14ac:dyDescent="0.5">
      <c r="B14" s="34" t="s">
        <v>92</v>
      </c>
      <c r="E14" s="53"/>
      <c r="G14" s="62"/>
      <c r="H14" s="54"/>
      <c r="I14" s="43"/>
      <c r="J14" s="63"/>
      <c r="K14" s="62"/>
      <c r="M14" s="36"/>
      <c r="O14" s="36"/>
    </row>
    <row r="15" spans="1:15" s="34" customFormat="1" ht="18" customHeight="1" x14ac:dyDescent="0.5">
      <c r="C15" s="47" t="s">
        <v>119</v>
      </c>
      <c r="E15" s="42"/>
      <c r="G15" s="61"/>
      <c r="H15" s="54"/>
      <c r="I15" s="42"/>
      <c r="J15" s="63"/>
      <c r="K15" s="43"/>
      <c r="M15" s="36"/>
      <c r="O15" s="36"/>
    </row>
    <row r="16" spans="1:15" s="34" customFormat="1" ht="18" customHeight="1" x14ac:dyDescent="0.5">
      <c r="C16" s="34" t="s">
        <v>55</v>
      </c>
      <c r="E16" s="61"/>
      <c r="G16" s="61"/>
      <c r="H16" s="61"/>
      <c r="I16" s="61"/>
      <c r="J16" s="61"/>
      <c r="K16" s="61"/>
      <c r="M16" s="36"/>
      <c r="O16" s="36"/>
    </row>
    <row r="17" spans="2:15" s="34" customFormat="1" ht="18" customHeight="1" x14ac:dyDescent="0.5">
      <c r="C17" s="34" t="s">
        <v>135</v>
      </c>
      <c r="E17" s="36"/>
      <c r="G17" s="65"/>
      <c r="H17" s="61"/>
      <c r="I17" s="66"/>
      <c r="J17" s="61"/>
      <c r="K17" s="65"/>
      <c r="M17" s="36"/>
      <c r="O17" s="36"/>
    </row>
    <row r="18" spans="2:15" s="34" customFormat="1" ht="18" customHeight="1" x14ac:dyDescent="0.5">
      <c r="C18" s="47" t="s">
        <v>120</v>
      </c>
      <c r="E18" s="43"/>
      <c r="G18" s="43"/>
      <c r="H18" s="43"/>
      <c r="I18" s="43"/>
      <c r="J18" s="43"/>
      <c r="K18" s="43"/>
      <c r="M18" s="35"/>
      <c r="O18" s="36"/>
    </row>
    <row r="19" spans="2:15" s="34" customFormat="1" ht="18" customHeight="1" x14ac:dyDescent="0.5">
      <c r="C19" s="34" t="s">
        <v>136</v>
      </c>
      <c r="E19" s="61"/>
      <c r="G19" s="61"/>
      <c r="H19" s="67"/>
      <c r="I19" s="68"/>
      <c r="J19" s="67"/>
      <c r="K19" s="68"/>
      <c r="M19" s="36"/>
      <c r="O19" s="36"/>
    </row>
    <row r="20" spans="2:15" s="34" customFormat="1" ht="18" customHeight="1" x14ac:dyDescent="0.5">
      <c r="C20" s="34" t="s">
        <v>79</v>
      </c>
      <c r="E20" s="43"/>
      <c r="F20" s="43"/>
      <c r="G20" s="43"/>
      <c r="H20" s="43"/>
      <c r="I20" s="43"/>
      <c r="J20" s="43"/>
      <c r="K20" s="43"/>
      <c r="M20" s="35"/>
      <c r="O20" s="36"/>
    </row>
    <row r="21" spans="2:15" s="34" customFormat="1" ht="18" customHeight="1" x14ac:dyDescent="0.5">
      <c r="C21" s="34" t="s">
        <v>74</v>
      </c>
      <c r="E21" s="43"/>
      <c r="F21" s="43"/>
      <c r="G21" s="43"/>
      <c r="H21" s="43"/>
      <c r="I21" s="43"/>
      <c r="J21" s="43"/>
      <c r="K21" s="43"/>
      <c r="M21" s="36"/>
      <c r="O21" s="36"/>
    </row>
    <row r="22" spans="2:15" s="34" customFormat="1" ht="18" customHeight="1" x14ac:dyDescent="0.5">
      <c r="C22" s="34" t="s">
        <v>56</v>
      </c>
      <c r="E22" s="43"/>
      <c r="F22" s="43"/>
      <c r="G22" s="43"/>
      <c r="H22" s="43"/>
      <c r="I22" s="43"/>
      <c r="J22" s="43"/>
      <c r="K22" s="43"/>
      <c r="M22" s="36"/>
      <c r="O22" s="36"/>
    </row>
    <row r="23" spans="2:15" s="34" customFormat="1" ht="18" customHeight="1" x14ac:dyDescent="0.5">
      <c r="C23" s="34" t="s">
        <v>117</v>
      </c>
      <c r="E23" s="69"/>
      <c r="F23" s="43"/>
      <c r="G23" s="69"/>
      <c r="H23" s="43"/>
      <c r="I23" s="69"/>
      <c r="J23" s="43"/>
      <c r="K23" s="69"/>
      <c r="M23" s="36"/>
      <c r="O23" s="36"/>
    </row>
    <row r="24" spans="2:15" s="34" customFormat="1" ht="18" customHeight="1" x14ac:dyDescent="0.5">
      <c r="B24" s="34" t="s">
        <v>24</v>
      </c>
      <c r="E24" s="43"/>
      <c r="F24" s="43"/>
      <c r="G24" s="43"/>
      <c r="H24" s="43"/>
      <c r="I24" s="43"/>
      <c r="J24" s="43"/>
      <c r="K24" s="43"/>
      <c r="M24" s="36"/>
      <c r="O24" s="36"/>
    </row>
    <row r="25" spans="2:15" s="34" customFormat="1" ht="18" customHeight="1" x14ac:dyDescent="0.5">
      <c r="C25" s="34" t="s">
        <v>25</v>
      </c>
      <c r="E25" s="61"/>
      <c r="F25" s="43"/>
      <c r="G25" s="61"/>
      <c r="H25" s="43"/>
      <c r="I25" s="43"/>
      <c r="J25" s="43"/>
      <c r="K25" s="43"/>
      <c r="M25" s="36"/>
      <c r="O25" s="36"/>
    </row>
    <row r="26" spans="2:15" s="34" customFormat="1" ht="18" customHeight="1" x14ac:dyDescent="0.5">
      <c r="B26" s="34" t="s">
        <v>30</v>
      </c>
      <c r="E26" s="61"/>
      <c r="G26" s="61"/>
      <c r="H26" s="54"/>
      <c r="I26" s="63"/>
      <c r="J26" s="63"/>
      <c r="K26" s="63"/>
      <c r="M26" s="36"/>
      <c r="O26" s="36"/>
    </row>
    <row r="27" spans="2:15" s="34" customFormat="1" ht="18" customHeight="1" x14ac:dyDescent="0.5">
      <c r="C27" s="16" t="s">
        <v>80</v>
      </c>
      <c r="E27" s="64"/>
      <c r="G27" s="43"/>
      <c r="H27" s="54"/>
      <c r="I27" s="43"/>
      <c r="J27" s="63"/>
      <c r="K27" s="43"/>
      <c r="M27" s="78"/>
      <c r="O27" s="78"/>
    </row>
    <row r="28" spans="2:15" s="34" customFormat="1" ht="18" customHeight="1" x14ac:dyDescent="0.5">
      <c r="C28" s="16" t="s">
        <v>84</v>
      </c>
      <c r="E28" s="61"/>
      <c r="G28" s="43"/>
      <c r="H28" s="54"/>
      <c r="I28" s="61"/>
      <c r="J28" s="63"/>
      <c r="K28" s="43"/>
      <c r="O28" s="78"/>
    </row>
    <row r="29" spans="2:15" s="34" customFormat="1" ht="18" customHeight="1" x14ac:dyDescent="0.5">
      <c r="C29" s="34" t="s">
        <v>47</v>
      </c>
      <c r="E29" s="43"/>
      <c r="G29" s="43"/>
      <c r="H29" s="54"/>
      <c r="I29" s="70"/>
      <c r="J29" s="63"/>
      <c r="K29" s="61"/>
      <c r="M29" s="78"/>
      <c r="O29" s="78"/>
    </row>
    <row r="30" spans="2:15" s="34" customFormat="1" ht="18" customHeight="1" x14ac:dyDescent="0.5">
      <c r="C30" s="34" t="s">
        <v>26</v>
      </c>
      <c r="E30" s="61"/>
      <c r="G30" s="61"/>
      <c r="H30" s="54"/>
      <c r="I30" s="63"/>
      <c r="J30" s="63"/>
      <c r="K30" s="63"/>
      <c r="M30" s="78"/>
      <c r="O30" s="78"/>
    </row>
    <row r="31" spans="2:15" s="34" customFormat="1" ht="18" customHeight="1" x14ac:dyDescent="0.5">
      <c r="C31" s="34" t="s">
        <v>4</v>
      </c>
      <c r="E31" s="43"/>
      <c r="G31" s="43"/>
      <c r="H31" s="54"/>
      <c r="I31" s="43"/>
      <c r="J31" s="63"/>
      <c r="K31" s="43"/>
      <c r="M31" s="78"/>
      <c r="O31" s="78"/>
    </row>
    <row r="32" spans="2:15" s="34" customFormat="1" ht="18" customHeight="1" x14ac:dyDescent="0.5">
      <c r="B32" s="34" t="s">
        <v>31</v>
      </c>
      <c r="H32" s="54"/>
      <c r="I32" s="71"/>
      <c r="J32" s="63"/>
      <c r="K32" s="71"/>
      <c r="M32" s="36"/>
      <c r="O32" s="36"/>
    </row>
    <row r="33" spans="1:15" s="34" customFormat="1" ht="18" customHeight="1" x14ac:dyDescent="0.5">
      <c r="C33" s="34" t="s">
        <v>82</v>
      </c>
      <c r="E33" s="61"/>
      <c r="G33" s="43"/>
      <c r="H33" s="61"/>
      <c r="I33" s="61"/>
      <c r="J33" s="61"/>
      <c r="K33" s="61"/>
      <c r="M33" s="59"/>
      <c r="O33" s="78"/>
    </row>
    <row r="34" spans="1:15" s="34" customFormat="1" ht="18" customHeight="1" x14ac:dyDescent="0.5">
      <c r="C34" s="34" t="s">
        <v>87</v>
      </c>
      <c r="E34" s="72"/>
      <c r="G34" s="72"/>
      <c r="H34" s="61"/>
      <c r="I34" s="72"/>
      <c r="J34" s="61"/>
      <c r="K34" s="72"/>
      <c r="M34" s="59"/>
      <c r="O34" s="78"/>
    </row>
    <row r="35" spans="1:15" s="34" customFormat="1" ht="18" customHeight="1" x14ac:dyDescent="0.5">
      <c r="C35" s="34" t="s">
        <v>9</v>
      </c>
      <c r="E35" s="61"/>
      <c r="G35" s="61"/>
      <c r="H35" s="72"/>
      <c r="I35" s="73"/>
      <c r="J35" s="72"/>
      <c r="K35" s="73"/>
      <c r="M35" s="59"/>
      <c r="O35" s="78"/>
    </row>
    <row r="36" spans="1:15" s="34" customFormat="1" ht="18" customHeight="1" x14ac:dyDescent="0.5">
      <c r="B36" s="34" t="s">
        <v>66</v>
      </c>
      <c r="C36" s="79"/>
      <c r="E36" s="74"/>
      <c r="G36" s="74"/>
      <c r="H36" s="72"/>
      <c r="I36" s="72"/>
      <c r="J36" s="72"/>
      <c r="K36" s="72"/>
      <c r="M36" s="35"/>
      <c r="O36" s="36"/>
    </row>
    <row r="37" spans="1:15" s="34" customFormat="1" ht="18" customHeight="1" x14ac:dyDescent="0.5">
      <c r="B37" s="34" t="s">
        <v>38</v>
      </c>
      <c r="C37" s="79"/>
      <c r="E37" s="72"/>
      <c r="G37" s="72"/>
      <c r="H37" s="72"/>
      <c r="I37" s="72"/>
      <c r="J37" s="72"/>
      <c r="K37" s="72"/>
      <c r="M37" s="35"/>
      <c r="O37" s="36"/>
    </row>
    <row r="38" spans="1:15" s="34" customFormat="1" ht="18" customHeight="1" x14ac:dyDescent="0.5">
      <c r="B38" s="34" t="s">
        <v>127</v>
      </c>
      <c r="C38" s="79"/>
      <c r="E38" s="72"/>
      <c r="G38" s="42"/>
      <c r="H38" s="72"/>
      <c r="I38" s="42"/>
      <c r="J38" s="72"/>
      <c r="K38" s="42"/>
      <c r="M38" s="35"/>
      <c r="O38" s="36"/>
    </row>
    <row r="39" spans="1:15" s="34" customFormat="1" ht="18" customHeight="1" x14ac:dyDescent="0.5">
      <c r="B39" s="34" t="s">
        <v>64</v>
      </c>
      <c r="C39" s="79"/>
      <c r="E39" s="72"/>
      <c r="G39" s="72"/>
      <c r="H39" s="72"/>
      <c r="I39" s="72"/>
      <c r="J39" s="72"/>
      <c r="K39" s="72"/>
      <c r="M39" s="35"/>
      <c r="O39" s="36"/>
    </row>
    <row r="40" spans="1:15" s="34" customFormat="1" ht="18" customHeight="1" x14ac:dyDescent="0.5">
      <c r="C40" s="79"/>
      <c r="D40" s="34" t="s">
        <v>128</v>
      </c>
      <c r="E40" s="75"/>
      <c r="G40" s="75"/>
      <c r="H40" s="72"/>
      <c r="I40" s="75"/>
      <c r="J40" s="72"/>
      <c r="K40" s="75"/>
      <c r="M40" s="35"/>
      <c r="O40" s="36"/>
    </row>
    <row r="41" spans="1:15" s="8" customFormat="1" ht="18" customHeight="1" x14ac:dyDescent="0.5">
      <c r="C41" s="19"/>
      <c r="E41" s="10"/>
      <c r="G41" s="10"/>
      <c r="H41" s="10"/>
      <c r="I41" s="10"/>
      <c r="J41" s="10"/>
      <c r="K41" s="10"/>
      <c r="M41" s="76"/>
      <c r="O41" s="5"/>
    </row>
    <row r="42" spans="1:15" s="8" customFormat="1" ht="18" customHeight="1" x14ac:dyDescent="0.5">
      <c r="C42" s="19"/>
      <c r="E42" s="10"/>
      <c r="G42" s="9"/>
      <c r="H42" s="10"/>
      <c r="I42" s="10"/>
      <c r="J42" s="10"/>
      <c r="K42" s="14"/>
      <c r="M42" s="76"/>
      <c r="O42" s="5"/>
    </row>
    <row r="43" spans="1:15" s="8" customFormat="1" ht="21" customHeight="1" x14ac:dyDescent="0.5">
      <c r="A43" s="18"/>
      <c r="C43" s="19"/>
      <c r="E43" s="10"/>
      <c r="G43" s="10"/>
      <c r="H43" s="10"/>
      <c r="I43" s="20"/>
      <c r="J43" s="20"/>
      <c r="K43" s="17" t="s">
        <v>96</v>
      </c>
      <c r="M43" s="76"/>
      <c r="O43" s="5"/>
    </row>
    <row r="44" spans="1:15" s="8" customFormat="1" ht="21" customHeight="1" x14ac:dyDescent="0.5">
      <c r="A44" s="18"/>
      <c r="C44" s="19"/>
      <c r="E44" s="10"/>
      <c r="G44" s="10"/>
      <c r="H44" s="10"/>
      <c r="I44" s="20"/>
      <c r="J44" s="20"/>
      <c r="K44" s="17" t="s">
        <v>97</v>
      </c>
      <c r="M44" s="76"/>
      <c r="O44" s="5"/>
    </row>
    <row r="45" spans="1:15" ht="21" customHeight="1" x14ac:dyDescent="0.5">
      <c r="A45" s="341" t="s">
        <v>105</v>
      </c>
      <c r="B45" s="349"/>
      <c r="C45" s="349"/>
      <c r="D45" s="349"/>
      <c r="E45" s="349"/>
      <c r="F45" s="349"/>
      <c r="G45" s="349"/>
      <c r="H45" s="349"/>
      <c r="I45" s="349"/>
      <c r="J45" s="349"/>
      <c r="K45" s="349"/>
      <c r="M45" s="76"/>
      <c r="N45" s="8"/>
      <c r="O45" s="5"/>
    </row>
    <row r="46" spans="1:15" ht="21" customHeight="1" x14ac:dyDescent="0.5">
      <c r="A46" s="342" t="s">
        <v>93</v>
      </c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M46" s="76"/>
      <c r="N46" s="8"/>
      <c r="O46" s="5"/>
    </row>
    <row r="47" spans="1:15" ht="21" customHeight="1" x14ac:dyDescent="0.5">
      <c r="A47" s="342" t="s">
        <v>27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/>
      <c r="M47" s="76"/>
      <c r="N47" s="8"/>
      <c r="O47" s="5"/>
    </row>
    <row r="48" spans="1:15" ht="21" customHeight="1" x14ac:dyDescent="0.5">
      <c r="A48" s="322" t="s">
        <v>125</v>
      </c>
      <c r="B48" s="322"/>
      <c r="C48" s="322"/>
      <c r="D48" s="322"/>
      <c r="E48" s="322"/>
      <c r="F48" s="322"/>
      <c r="G48" s="322"/>
      <c r="H48" s="322"/>
      <c r="I48" s="322"/>
      <c r="J48" s="322"/>
      <c r="K48" s="322"/>
      <c r="M48" s="76"/>
      <c r="N48" s="8"/>
      <c r="O48" s="5"/>
    </row>
    <row r="49" spans="1:15" ht="9.9499999999999993" customHeight="1" x14ac:dyDescent="0.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M49" s="76"/>
      <c r="N49" s="8"/>
      <c r="O49" s="5"/>
    </row>
    <row r="50" spans="1:15" s="34" customFormat="1" ht="18" customHeight="1" x14ac:dyDescent="0.5">
      <c r="E50" s="351" t="s">
        <v>33</v>
      </c>
      <c r="F50" s="351"/>
      <c r="G50" s="351"/>
      <c r="H50" s="351"/>
      <c r="I50" s="351"/>
      <c r="J50" s="351"/>
      <c r="K50" s="351"/>
      <c r="M50" s="35"/>
      <c r="O50" s="36"/>
    </row>
    <row r="51" spans="1:15" s="34" customFormat="1" ht="18" customHeight="1" x14ac:dyDescent="0.5">
      <c r="E51" s="352" t="s">
        <v>69</v>
      </c>
      <c r="F51" s="352"/>
      <c r="G51" s="352"/>
      <c r="I51" s="350" t="s">
        <v>70</v>
      </c>
      <c r="J51" s="350"/>
      <c r="K51" s="350"/>
      <c r="M51" s="35"/>
      <c r="O51" s="36"/>
    </row>
    <row r="52" spans="1:15" s="34" customFormat="1" ht="18" customHeight="1" x14ac:dyDescent="0.5">
      <c r="E52" s="37">
        <v>2562</v>
      </c>
      <c r="G52" s="37">
        <v>2561</v>
      </c>
      <c r="I52" s="37">
        <v>2562</v>
      </c>
      <c r="K52" s="37">
        <v>2561</v>
      </c>
      <c r="M52" s="35"/>
      <c r="O52" s="36"/>
    </row>
    <row r="53" spans="1:15" s="34" customFormat="1" ht="18" customHeight="1" x14ac:dyDescent="0.5">
      <c r="A53" s="38" t="s">
        <v>34</v>
      </c>
      <c r="I53" s="39"/>
      <c r="J53" s="40"/>
      <c r="K53" s="39"/>
      <c r="M53" s="35"/>
      <c r="O53" s="36"/>
    </row>
    <row r="54" spans="1:15" s="34" customFormat="1" ht="18" customHeight="1" x14ac:dyDescent="0.5">
      <c r="A54" s="38"/>
      <c r="B54" s="34" t="s">
        <v>57</v>
      </c>
      <c r="E54" s="41"/>
      <c r="G54" s="41"/>
      <c r="H54" s="41"/>
      <c r="I54" s="41"/>
      <c r="J54" s="41"/>
      <c r="K54" s="41"/>
      <c r="M54" s="35"/>
      <c r="O54" s="36"/>
    </row>
    <row r="55" spans="1:15" s="34" customFormat="1" ht="18" customHeight="1" x14ac:dyDescent="0.5">
      <c r="A55" s="38"/>
      <c r="B55" s="16" t="s">
        <v>122</v>
      </c>
      <c r="E55" s="42"/>
      <c r="G55" s="42"/>
      <c r="H55" s="41"/>
      <c r="I55" s="43"/>
      <c r="J55" s="41"/>
      <c r="K55" s="42"/>
      <c r="M55" s="35"/>
      <c r="O55" s="36"/>
    </row>
    <row r="56" spans="1:15" s="34" customFormat="1" ht="18" customHeight="1" x14ac:dyDescent="0.5">
      <c r="A56" s="38"/>
      <c r="B56" s="16" t="s">
        <v>111</v>
      </c>
      <c r="E56" s="42"/>
      <c r="G56" s="42"/>
      <c r="H56" s="41"/>
      <c r="I56" s="43"/>
      <c r="J56" s="41"/>
      <c r="K56" s="43"/>
      <c r="M56" s="35"/>
      <c r="O56" s="36"/>
    </row>
    <row r="57" spans="1:15" s="34" customFormat="1" ht="18" customHeight="1" x14ac:dyDescent="0.5">
      <c r="A57" s="38"/>
      <c r="B57" s="34" t="s">
        <v>88</v>
      </c>
      <c r="E57" s="43"/>
      <c r="F57" s="44"/>
      <c r="G57" s="45"/>
      <c r="H57" s="41"/>
      <c r="I57" s="43"/>
      <c r="J57" s="41"/>
      <c r="K57" s="45"/>
      <c r="O57" s="36"/>
    </row>
    <row r="58" spans="1:15" s="34" customFormat="1" ht="18" customHeight="1" x14ac:dyDescent="0.5">
      <c r="A58" s="38"/>
      <c r="B58" s="34" t="s">
        <v>89</v>
      </c>
      <c r="E58" s="43"/>
      <c r="F58" s="44"/>
      <c r="G58" s="46"/>
      <c r="H58" s="41"/>
      <c r="I58" s="43"/>
      <c r="J58" s="41"/>
      <c r="K58" s="43"/>
      <c r="O58" s="36"/>
    </row>
    <row r="59" spans="1:15" s="34" customFormat="1" ht="18" customHeight="1" x14ac:dyDescent="0.5">
      <c r="B59" s="16" t="s">
        <v>91</v>
      </c>
      <c r="E59" s="41"/>
      <c r="G59" s="41"/>
      <c r="H59" s="41"/>
      <c r="I59" s="41"/>
      <c r="J59" s="41"/>
      <c r="K59" s="41"/>
      <c r="O59" s="36"/>
    </row>
    <row r="60" spans="1:15" s="34" customFormat="1" ht="18" customHeight="1" x14ac:dyDescent="0.5">
      <c r="B60" s="47" t="s">
        <v>67</v>
      </c>
      <c r="E60" s="48"/>
      <c r="G60" s="48"/>
      <c r="H60" s="48"/>
      <c r="I60" s="48"/>
      <c r="J60" s="48"/>
      <c r="K60" s="48"/>
      <c r="M60" s="35"/>
      <c r="O60" s="36"/>
    </row>
    <row r="61" spans="1:15" s="34" customFormat="1" ht="18" customHeight="1" x14ac:dyDescent="0.5">
      <c r="B61" s="34" t="s">
        <v>131</v>
      </c>
      <c r="E61" s="43"/>
      <c r="G61" s="43"/>
      <c r="H61" s="43"/>
      <c r="I61" s="43"/>
      <c r="J61" s="43"/>
      <c r="K61" s="43"/>
      <c r="M61" s="35"/>
      <c r="O61" s="36"/>
    </row>
    <row r="62" spans="1:15" s="34" customFormat="1" ht="18" customHeight="1" x14ac:dyDescent="0.5">
      <c r="B62" s="34" t="s">
        <v>51</v>
      </c>
      <c r="E62" s="49"/>
      <c r="G62" s="49"/>
      <c r="H62" s="49"/>
      <c r="I62" s="49"/>
      <c r="J62" s="49"/>
      <c r="K62" s="49"/>
      <c r="M62" s="35"/>
      <c r="O62" s="36"/>
    </row>
    <row r="63" spans="1:15" s="34" customFormat="1" ht="18" customHeight="1" x14ac:dyDescent="0.5">
      <c r="B63" s="34" t="s">
        <v>58</v>
      </c>
      <c r="E63" s="84"/>
      <c r="G63" s="49"/>
      <c r="H63" s="49"/>
      <c r="I63" s="42"/>
      <c r="J63" s="49"/>
      <c r="K63" s="49"/>
      <c r="M63" s="35"/>
      <c r="O63" s="36"/>
    </row>
    <row r="64" spans="1:15" s="34" customFormat="1" ht="18" customHeight="1" x14ac:dyDescent="0.5">
      <c r="D64" s="34" t="s">
        <v>124</v>
      </c>
      <c r="E64" s="52"/>
      <c r="G64" s="50"/>
      <c r="H64" s="51"/>
      <c r="I64" s="52"/>
      <c r="J64" s="51"/>
      <c r="K64" s="52"/>
      <c r="M64" s="35"/>
      <c r="O64" s="36"/>
    </row>
    <row r="65" spans="1:15" s="34" customFormat="1" ht="18" customHeight="1" x14ac:dyDescent="0.5">
      <c r="A65" s="38" t="s">
        <v>28</v>
      </c>
      <c r="E65" s="53"/>
      <c r="G65" s="53"/>
      <c r="H65" s="54"/>
      <c r="I65" s="55"/>
      <c r="J65" s="55"/>
      <c r="K65" s="55"/>
      <c r="M65" s="35"/>
      <c r="O65" s="36"/>
    </row>
    <row r="66" spans="1:15" s="34" customFormat="1" ht="18" customHeight="1" x14ac:dyDescent="0.5">
      <c r="B66" s="34" t="s">
        <v>118</v>
      </c>
      <c r="E66" s="49"/>
      <c r="G66" s="49"/>
      <c r="H66" s="43"/>
      <c r="I66" s="43"/>
      <c r="J66" s="43"/>
      <c r="K66" s="43"/>
      <c r="M66" s="35"/>
      <c r="O66" s="36"/>
    </row>
    <row r="67" spans="1:15" s="34" customFormat="1" ht="18" customHeight="1" x14ac:dyDescent="0.5">
      <c r="B67" s="34" t="s">
        <v>116</v>
      </c>
      <c r="E67" s="49"/>
      <c r="G67" s="49"/>
      <c r="H67" s="43"/>
      <c r="I67" s="43"/>
      <c r="J67" s="43"/>
      <c r="K67" s="43"/>
      <c r="M67" s="35"/>
      <c r="O67" s="36"/>
    </row>
    <row r="68" spans="1:15" s="34" customFormat="1" ht="18" customHeight="1" x14ac:dyDescent="0.5">
      <c r="B68" s="34" t="s">
        <v>121</v>
      </c>
      <c r="E68" s="43"/>
      <c r="G68" s="42"/>
      <c r="H68" s="43"/>
      <c r="I68" s="43"/>
      <c r="J68" s="43"/>
      <c r="K68" s="42"/>
      <c r="M68" s="35"/>
      <c r="O68" s="36"/>
    </row>
    <row r="69" spans="1:15" s="34" customFormat="1" ht="18" customHeight="1" x14ac:dyDescent="0.5">
      <c r="B69" s="34" t="s">
        <v>123</v>
      </c>
      <c r="E69" s="43"/>
      <c r="G69" s="49"/>
      <c r="H69" s="43"/>
      <c r="I69" s="43"/>
      <c r="J69" s="43"/>
      <c r="K69" s="49"/>
      <c r="M69" s="35"/>
      <c r="O69" s="36"/>
    </row>
    <row r="70" spans="1:15" s="34" customFormat="1" ht="18" customHeight="1" x14ac:dyDescent="0.5">
      <c r="B70" s="16" t="s">
        <v>85</v>
      </c>
      <c r="E70" s="43"/>
      <c r="G70" s="43"/>
      <c r="H70" s="43"/>
      <c r="I70" s="43"/>
      <c r="J70" s="43"/>
      <c r="K70" s="43"/>
      <c r="M70" s="35"/>
      <c r="O70" s="36"/>
    </row>
    <row r="71" spans="1:15" s="34" customFormat="1" ht="18" customHeight="1" x14ac:dyDescent="0.5">
      <c r="B71" s="16" t="s">
        <v>86</v>
      </c>
      <c r="E71" s="43"/>
      <c r="G71" s="43"/>
      <c r="H71" s="43"/>
      <c r="I71" s="43"/>
      <c r="J71" s="43"/>
      <c r="K71" s="43"/>
      <c r="M71" s="36"/>
      <c r="O71" s="36"/>
    </row>
    <row r="72" spans="1:15" s="34" customFormat="1" ht="18" customHeight="1" x14ac:dyDescent="0.5">
      <c r="B72" s="16" t="s">
        <v>110</v>
      </c>
      <c r="E72" s="42"/>
      <c r="G72" s="43"/>
      <c r="H72" s="43"/>
      <c r="I72" s="42"/>
      <c r="J72" s="43"/>
      <c r="K72" s="43"/>
      <c r="M72" s="36"/>
      <c r="O72" s="36"/>
    </row>
    <row r="73" spans="1:15" s="34" customFormat="1" ht="18" customHeight="1" x14ac:dyDescent="0.5">
      <c r="B73" s="34" t="s">
        <v>95</v>
      </c>
      <c r="E73" s="41"/>
      <c r="G73" s="41"/>
      <c r="H73" s="41"/>
      <c r="I73" s="36"/>
      <c r="J73" s="41"/>
      <c r="K73" s="41"/>
      <c r="M73" s="36"/>
      <c r="O73" s="36"/>
    </row>
    <row r="74" spans="1:15" s="34" customFormat="1" ht="18" customHeight="1" x14ac:dyDescent="0.5">
      <c r="B74" s="34" t="s">
        <v>52</v>
      </c>
      <c r="E74" s="43"/>
      <c r="G74" s="43"/>
      <c r="H74" s="43"/>
      <c r="I74" s="43"/>
      <c r="J74" s="43"/>
      <c r="K74" s="43"/>
      <c r="M74" s="36"/>
      <c r="O74" s="36"/>
    </row>
    <row r="75" spans="1:15" s="34" customFormat="1" ht="18" customHeight="1" x14ac:dyDescent="0.5">
      <c r="B75" s="34" t="s">
        <v>53</v>
      </c>
      <c r="E75" s="43"/>
      <c r="G75" s="43"/>
      <c r="H75" s="43"/>
      <c r="I75" s="43"/>
      <c r="J75" s="43"/>
      <c r="K75" s="43"/>
      <c r="M75" s="36"/>
      <c r="O75" s="36"/>
    </row>
    <row r="76" spans="1:15" s="34" customFormat="1" ht="18" customHeight="1" x14ac:dyDescent="0.5">
      <c r="D76" s="34" t="s">
        <v>130</v>
      </c>
      <c r="E76" s="56"/>
      <c r="G76" s="56"/>
      <c r="H76" s="43"/>
      <c r="I76" s="56"/>
      <c r="J76" s="43"/>
      <c r="K76" s="56"/>
      <c r="M76" s="35"/>
      <c r="O76" s="36"/>
    </row>
    <row r="77" spans="1:15" s="34" customFormat="1" ht="18" customHeight="1" x14ac:dyDescent="0.5">
      <c r="A77" s="34" t="s">
        <v>129</v>
      </c>
      <c r="E77" s="43"/>
      <c r="G77" s="43"/>
      <c r="H77" s="57"/>
      <c r="I77" s="43"/>
      <c r="J77" s="57"/>
      <c r="K77" s="43"/>
      <c r="N77" s="35"/>
    </row>
    <row r="78" spans="1:15" s="34" customFormat="1" ht="18" customHeight="1" x14ac:dyDescent="0.5">
      <c r="A78" s="34" t="s">
        <v>101</v>
      </c>
      <c r="E78" s="41"/>
      <c r="G78" s="41"/>
      <c r="I78" s="41"/>
      <c r="K78" s="41"/>
      <c r="N78" s="35"/>
    </row>
    <row r="79" spans="1:15" s="34" customFormat="1" ht="18" customHeight="1" thickBot="1" x14ac:dyDescent="0.55000000000000004">
      <c r="A79" s="34" t="s">
        <v>102</v>
      </c>
      <c r="E79" s="58"/>
      <c r="G79" s="58"/>
      <c r="H79" s="57"/>
      <c r="I79" s="58"/>
      <c r="J79" s="57"/>
      <c r="K79" s="58"/>
      <c r="N79" s="35"/>
    </row>
    <row r="80" spans="1:15" s="34" customFormat="1" ht="6.75" customHeight="1" thickTop="1" x14ac:dyDescent="0.5">
      <c r="E80" s="57"/>
      <c r="G80" s="57"/>
      <c r="H80" s="57"/>
      <c r="I80" s="57"/>
      <c r="J80" s="57"/>
      <c r="K80" s="57"/>
      <c r="M80" s="35"/>
    </row>
    <row r="81" spans="1:15" s="34" customFormat="1" ht="18" customHeight="1" x14ac:dyDescent="0.5">
      <c r="A81" s="38" t="s">
        <v>39</v>
      </c>
      <c r="E81" s="53"/>
      <c r="G81" s="53"/>
      <c r="H81" s="54"/>
      <c r="I81" s="59"/>
      <c r="J81" s="55"/>
      <c r="K81" s="59"/>
      <c r="L81" s="16"/>
      <c r="M81" s="35"/>
    </row>
    <row r="82" spans="1:15" s="16" customFormat="1" ht="18" customHeight="1" x14ac:dyDescent="0.5">
      <c r="B82" s="16" t="s">
        <v>132</v>
      </c>
      <c r="E82" s="45"/>
      <c r="F82" s="60"/>
      <c r="G82" s="46"/>
      <c r="H82" s="60"/>
      <c r="I82" s="45"/>
      <c r="J82" s="46"/>
      <c r="K82" s="46"/>
      <c r="M82" s="35"/>
      <c r="N82" s="34"/>
      <c r="O82" s="34"/>
    </row>
    <row r="83" spans="1:15" s="16" customFormat="1" ht="18" customHeight="1" x14ac:dyDescent="0.5">
      <c r="B83" s="16" t="s">
        <v>133</v>
      </c>
      <c r="E83" s="36"/>
      <c r="F83" s="36"/>
      <c r="G83" s="36"/>
      <c r="H83" s="36"/>
      <c r="I83" s="36"/>
      <c r="J83" s="36"/>
      <c r="K83" s="36"/>
      <c r="L83" s="34"/>
      <c r="M83" s="36"/>
      <c r="N83" s="34"/>
      <c r="O83" s="34"/>
    </row>
    <row r="84" spans="1:15" s="8" customFormat="1" ht="25.5" customHeight="1" x14ac:dyDescent="0.5">
      <c r="A84" s="1"/>
      <c r="E84" s="80"/>
      <c r="G84" s="81"/>
      <c r="H84" s="80"/>
      <c r="I84" s="80"/>
      <c r="J84" s="80"/>
      <c r="K84" s="81"/>
      <c r="M84" s="5"/>
    </row>
    <row r="85" spans="1:15" s="8" customFormat="1" ht="18" customHeight="1" x14ac:dyDescent="0.5">
      <c r="E85" s="82"/>
      <c r="G85" s="82"/>
      <c r="H85" s="82"/>
      <c r="I85" s="83"/>
      <c r="J85" s="82"/>
      <c r="K85" s="82"/>
      <c r="M85" s="5"/>
    </row>
    <row r="86" spans="1:15" s="8" customFormat="1" ht="18" customHeight="1" x14ac:dyDescent="0.5">
      <c r="E86" s="82"/>
      <c r="G86" s="82"/>
      <c r="H86" s="82"/>
      <c r="I86" s="82"/>
      <c r="J86" s="82"/>
      <c r="K86" s="82"/>
      <c r="M86" s="5"/>
    </row>
    <row r="87" spans="1:15" s="8" customFormat="1" ht="18" customHeight="1" x14ac:dyDescent="0.5">
      <c r="E87" s="82"/>
      <c r="G87" s="82"/>
      <c r="H87" s="82"/>
      <c r="I87" s="82"/>
      <c r="J87" s="82"/>
      <c r="K87" s="82"/>
      <c r="L87" s="2"/>
      <c r="M87" s="5"/>
    </row>
    <row r="88" spans="1:15" ht="18" customHeight="1" x14ac:dyDescent="0.5">
      <c r="A88" s="18"/>
      <c r="M88" s="5"/>
      <c r="N88" s="8"/>
      <c r="O88" s="8"/>
    </row>
    <row r="89" spans="1:15" ht="18" customHeight="1" x14ac:dyDescent="0.5">
      <c r="A89" s="18"/>
      <c r="M89" s="76"/>
      <c r="N89" s="8"/>
      <c r="O89" s="8"/>
    </row>
    <row r="90" spans="1:15" ht="18" customHeight="1" x14ac:dyDescent="0.5">
      <c r="I90" s="3"/>
      <c r="M90" s="76"/>
      <c r="N90" s="8"/>
      <c r="O90" s="8"/>
    </row>
    <row r="91" spans="1:15" ht="18" customHeight="1" x14ac:dyDescent="0.5">
      <c r="I91" s="3"/>
      <c r="M91" s="76"/>
      <c r="N91" s="8"/>
      <c r="O91" s="8"/>
    </row>
    <row r="92" spans="1:15" ht="18" customHeight="1" x14ac:dyDescent="0.5">
      <c r="I92" s="3"/>
      <c r="M92" s="76"/>
      <c r="N92" s="8"/>
      <c r="O92" s="8"/>
    </row>
    <row r="93" spans="1:15" ht="18" customHeight="1" x14ac:dyDescent="0.5">
      <c r="I93" s="3"/>
      <c r="M93" s="76"/>
      <c r="N93" s="8"/>
      <c r="O93" s="8"/>
    </row>
    <row r="94" spans="1:15" ht="18" customHeight="1" x14ac:dyDescent="0.5">
      <c r="I94" s="3"/>
      <c r="M94" s="5"/>
      <c r="N94" s="5"/>
    </row>
    <row r="95" spans="1:15" ht="18" customHeight="1" x14ac:dyDescent="0.5">
      <c r="I95" s="3"/>
      <c r="M95" s="5"/>
      <c r="N95" s="5"/>
      <c r="O95" s="8"/>
    </row>
    <row r="96" spans="1:15" ht="18" customHeight="1" x14ac:dyDescent="0.5">
      <c r="M96" s="5"/>
      <c r="N96" s="5"/>
      <c r="O96" s="8"/>
    </row>
    <row r="97" spans="1:15" ht="27" customHeight="1" x14ac:dyDescent="0.5">
      <c r="A97" s="1"/>
      <c r="M97" s="5"/>
      <c r="N97" s="5"/>
      <c r="O97" s="8"/>
    </row>
    <row r="98" spans="1:15" ht="18" customHeight="1" x14ac:dyDescent="0.5">
      <c r="M98" s="5"/>
      <c r="N98" s="5"/>
      <c r="O98" s="4"/>
    </row>
    <row r="99" spans="1:15" ht="18" customHeight="1" x14ac:dyDescent="0.5">
      <c r="M99" s="5"/>
      <c r="N99" s="5"/>
      <c r="O99" s="4"/>
    </row>
    <row r="100" spans="1:15" ht="18" customHeight="1" x14ac:dyDescent="0.5">
      <c r="M100" s="5"/>
      <c r="N100" s="5"/>
      <c r="O100" s="8"/>
    </row>
    <row r="101" spans="1:15" ht="18" customHeight="1" x14ac:dyDescent="0.5">
      <c r="M101" s="5"/>
      <c r="N101" s="5"/>
      <c r="O101" s="8"/>
    </row>
    <row r="102" spans="1:15" ht="18" customHeight="1" x14ac:dyDescent="0.5">
      <c r="M102" s="5"/>
      <c r="N102" s="8"/>
      <c r="O102" s="8"/>
    </row>
    <row r="103" spans="1:15" ht="18" customHeight="1" x14ac:dyDescent="0.5">
      <c r="M103" s="5"/>
      <c r="N103" s="8"/>
      <c r="O103" s="8"/>
    </row>
    <row r="104" spans="1:15" ht="18" customHeight="1" x14ac:dyDescent="0.5">
      <c r="M104" s="5"/>
      <c r="N104" s="8"/>
    </row>
    <row r="105" spans="1:15" ht="18" customHeight="1" x14ac:dyDescent="0.5">
      <c r="M105" s="5"/>
      <c r="N105" s="8"/>
    </row>
    <row r="106" spans="1:15" ht="18" customHeight="1" x14ac:dyDescent="0.5">
      <c r="M106" s="5"/>
      <c r="N106" s="8"/>
    </row>
    <row r="107" spans="1:15" ht="18" customHeight="1" x14ac:dyDescent="0.5">
      <c r="M107" s="76"/>
      <c r="N107" s="8"/>
    </row>
    <row r="108" spans="1:15" ht="18" customHeight="1" x14ac:dyDescent="0.5">
      <c r="M108" s="76"/>
      <c r="N108" s="8"/>
    </row>
    <row r="110" spans="1:15" ht="18" customHeight="1" x14ac:dyDescent="0.5">
      <c r="M110" s="76"/>
      <c r="N110" s="8"/>
    </row>
    <row r="111" spans="1:15" ht="18" customHeight="1" x14ac:dyDescent="0.5">
      <c r="M111" s="76"/>
      <c r="N111" s="8"/>
    </row>
    <row r="112" spans="1:15" ht="18" customHeight="1" x14ac:dyDescent="0.5">
      <c r="M112" s="76"/>
      <c r="N112" s="8"/>
    </row>
    <row r="113" spans="13:14" ht="18" customHeight="1" x14ac:dyDescent="0.5">
      <c r="M113" s="5"/>
      <c r="N113" s="4"/>
    </row>
    <row r="114" spans="13:14" ht="18" customHeight="1" x14ac:dyDescent="0.5">
      <c r="M114" s="5"/>
      <c r="N114" s="4"/>
    </row>
    <row r="115" spans="13:14" ht="18" customHeight="1" x14ac:dyDescent="0.5">
      <c r="M115" s="76"/>
      <c r="N115" s="8"/>
    </row>
    <row r="116" spans="13:14" ht="18" customHeight="1" x14ac:dyDescent="0.5">
      <c r="M116" s="76"/>
      <c r="N116" s="8"/>
    </row>
    <row r="117" spans="13:14" ht="18" customHeight="1" x14ac:dyDescent="0.5">
      <c r="M117" s="76"/>
      <c r="N117" s="8"/>
    </row>
    <row r="118" spans="13:14" ht="18" customHeight="1" x14ac:dyDescent="0.5">
      <c r="M118" s="76"/>
      <c r="N118" s="8"/>
    </row>
    <row r="119" spans="13:14" ht="18" customHeight="1" x14ac:dyDescent="0.5">
      <c r="M119" s="76"/>
    </row>
    <row r="120" spans="13:14" ht="18" customHeight="1" x14ac:dyDescent="0.5">
      <c r="M120" s="76"/>
    </row>
  </sheetData>
  <mergeCells count="14">
    <mergeCell ref="E50:K50"/>
    <mergeCell ref="I51:K51"/>
    <mergeCell ref="A46:K46"/>
    <mergeCell ref="A47:K47"/>
    <mergeCell ref="A48:K48"/>
    <mergeCell ref="E51:G51"/>
    <mergeCell ref="A3:K3"/>
    <mergeCell ref="A45:K45"/>
    <mergeCell ref="A4:K4"/>
    <mergeCell ref="A5:K5"/>
    <mergeCell ref="A6:K6"/>
    <mergeCell ref="I9:K9"/>
    <mergeCell ref="E8:K8"/>
    <mergeCell ref="E9:G9"/>
  </mergeCells>
  <phoneticPr fontId="2" type="noConversion"/>
  <printOptions horizontalCentered="1"/>
  <pageMargins left="0.98425196850393704" right="0.59055118110236227" top="0.59055118110236227" bottom="0.19685039370078741" header="0.59055118110236227" footer="0.19685039370078741"/>
  <pageSetup paperSize="9" orientation="portrait" r:id="rId1"/>
  <headerFooter>
    <oddHeader xml:space="preserve">&amp;C&amp;"Angsana New,Regular"&amp;16                    </oddHeader>
    <oddFooter>&amp;L&amp;"Angsana New,Regular"&amp;16หมายเหตุประกอบงบการเงินระหว่างกาลเป็นส่วนหนึ่งของงบการเงินระหว่างกาลนี้
&amp;R&amp;G</oddFooter>
  </headerFooter>
  <rowBreaks count="1" manualBreakCount="1">
    <brk id="4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งบฐานะการเงิน</vt:lpstr>
      <vt:lpstr>งบกำไรขาดทุนเบ็ดเสร็จ (2)</vt:lpstr>
      <vt:lpstr>งบกำไรขาดทุนเบ็ดเสร็จเฉพาะ</vt:lpstr>
      <vt:lpstr>งบการเปลี่ยนแปลงฯ</vt:lpstr>
      <vt:lpstr>งบการเปลี่ยนแปลงฯกิจการ</vt:lpstr>
      <vt:lpstr> งบกระแสเงินสด</vt:lpstr>
      <vt:lpstr>งบกระแสเงินสด</vt:lpstr>
      <vt:lpstr>' งบกระแสเงินสด'!Print_Area</vt:lpstr>
      <vt:lpstr>งบกระแสเงินสด!Print_Area</vt:lpstr>
      <vt:lpstr>งบการเปลี่ยนแปลงฯ!Print_Area</vt:lpstr>
      <vt:lpstr>งบการเปลี่ยนแปลงฯกิจการ!Print_Area</vt:lpstr>
      <vt:lpstr>'งบกำไรขาดทุนเบ็ดเสร็จ (2)'!Print_Area</vt:lpstr>
      <vt:lpstr>งบกำไรขาดทุนเบ็ดเสร็จเฉพาะ!Print_Area</vt:lpstr>
      <vt:lpstr>งบฐานะการเงิน!Print_Area</vt:lpstr>
    </vt:vector>
  </TitlesOfParts>
  <Company>dharmniti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com1</dc:creator>
  <cp:lastModifiedBy>Siriporn.s</cp:lastModifiedBy>
  <cp:lastPrinted>2024-11-13T11:00:53Z</cp:lastPrinted>
  <dcterms:created xsi:type="dcterms:W3CDTF">2003-10-16T04:11:37Z</dcterms:created>
  <dcterms:modified xsi:type="dcterms:W3CDTF">2024-11-14T06:47:59Z</dcterms:modified>
</cp:coreProperties>
</file>